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5480" windowHeight="9675" activeTab="4"/>
  </bookViews>
  <sheets>
    <sheet name="T.Bia" sheetId="1" r:id="rId1"/>
    <sheet name="BCĐKT_06001" sheetId="2" r:id="rId2"/>
    <sheet name="KQHĐKD_06120" sheetId="3" r:id="rId3"/>
    <sheet name="BCLCTienTe_06003" sheetId="4" r:id="rId4"/>
    <sheet name="Thuyet minh" sheetId="5" r:id="rId5"/>
  </sheets>
  <definedNames/>
  <calcPr fullCalcOnLoad="1"/>
</workbook>
</file>

<file path=xl/sharedStrings.xml><?xml version="1.0" encoding="utf-8"?>
<sst xmlns="http://schemas.openxmlformats.org/spreadsheetml/2006/main" count="815" uniqueCount="731">
  <si>
    <t>Chỉ tiêu</t>
  </si>
  <si>
    <t>BẢNG CÂN ĐỐI KẾ TOÁN</t>
  </si>
  <si>
    <t>A- TÀI SẢN NGẮN HẠN(100 = 110 + 120 + 130 + 140 + 150)</t>
  </si>
  <si>
    <t>B - TÀI SẢN DÀI HẠN (200 = 210 + 220 + 240 + 250 + 260)</t>
  </si>
  <si>
    <t>A – NỢ PHẢI TRẢ (300 = 310 + 330)</t>
  </si>
  <si>
    <t>B - VỐN CHỦ SỞ HỮU (400 = 410 + 430)</t>
  </si>
  <si>
    <t>CÁC CHỈ TIÊU NGOÀI BẢNG CÂN ĐỐI KẾ TOÁN</t>
  </si>
  <si>
    <t>I.Tiền và các khoản tương đương tiền</t>
  </si>
  <si>
    <t>II. Các khoản đầu tư tài chính ngắn hạn</t>
  </si>
  <si>
    <t>III. Các khoản phải thu ngắn hạn</t>
  </si>
  <si>
    <t>IV. Hàng tồn kho</t>
  </si>
  <si>
    <t>V. Tài sản ngắn hạn khác</t>
  </si>
  <si>
    <t>I. Các khoản phải thu dài hạn</t>
  </si>
  <si>
    <t>II. Tài sản cố định</t>
  </si>
  <si>
    <t>4. Chi phí đầu tư xây dựng cơ bản dở dang</t>
  </si>
  <si>
    <t>III. Bất động sản đầu tư</t>
  </si>
  <si>
    <t>IV. Các khoản đầu tư tài chính dài hạn</t>
  </si>
  <si>
    <t>V. Tài sản dài hạn khác</t>
  </si>
  <si>
    <t>TỔNG CỘNG TÀI SẢN (270 = 100 + 200)</t>
  </si>
  <si>
    <t>I. Nợ ngắn hạn</t>
  </si>
  <si>
    <t>II. Nợ dài hạn</t>
  </si>
  <si>
    <t>I. Vốn chủ sở hữu</t>
  </si>
  <si>
    <t>TỔNG CỘNG NGUỒN VỐN (440 = 300 + 400)</t>
  </si>
  <si>
    <t>1. Tài sản cố định thuê ngoài</t>
  </si>
  <si>
    <t>2. Vật tư, chứng chỉ có giá nhận giữ hộ</t>
  </si>
  <si>
    <t>3. Tài sản nhận ký cược</t>
  </si>
  <si>
    <t>4. Nợ khó đòi đã xử lý</t>
  </si>
  <si>
    <t>5. Ngoại tệ các loại</t>
  </si>
  <si>
    <t>6. Chứng khoán lưu ký</t>
  </si>
  <si>
    <t>Trong đó:</t>
  </si>
  <si>
    <t>7. Chứng khoán lưu ký công ty đại chúng chưa niêm yết</t>
  </si>
  <si>
    <t>8. Chứng khoán chưa lưu ký của khách hàng</t>
  </si>
  <si>
    <t>9. Chứng khoán chưa lưu ký của công ty chứng khoán</t>
  </si>
  <si>
    <t>10. Chứng khoán nhận uỷ thác đấu giá</t>
  </si>
  <si>
    <t>1. Tiền</t>
  </si>
  <si>
    <t>2. Các khoản tương đương tiền</t>
  </si>
  <si>
    <t>1. Đầu tư ngắn hạn</t>
  </si>
  <si>
    <t>2. Dự phòng giảm giá đầu tư tài chính ngắn hạn(*)</t>
  </si>
  <si>
    <t>1. Phải thu của khách hàng</t>
  </si>
  <si>
    <t>2. Trả trước cho người bán</t>
  </si>
  <si>
    <t xml:space="preserve">3. Phải thu nội bộ ngắn hạn </t>
  </si>
  <si>
    <t>4. Phải thu hoạt động giao dịch chứng khoán</t>
  </si>
  <si>
    <t>5. Các khoản phải thu khác</t>
  </si>
  <si>
    <t>6. Dự phòng phải thu ngắn hạn khó đòi(*)</t>
  </si>
  <si>
    <t>1. Chi phí trả trước ngắn hạn</t>
  </si>
  <si>
    <t xml:space="preserve">2. Thuế GTGT được khấu trừ  </t>
  </si>
  <si>
    <t>3. Thuế và các khoản phải thu nhà nước</t>
  </si>
  <si>
    <t>1. Phải thu dài hạn của khách hàng</t>
  </si>
  <si>
    <t>2.Vốn kinh doanh ở đơn vị trực thuộc</t>
  </si>
  <si>
    <t>3. Phải thu dài hạn nội bộ</t>
  </si>
  <si>
    <t>4. Phải thu dài hạn khác</t>
  </si>
  <si>
    <t>5. Dự phòng phải thu dài hạn khó đòi(*)</t>
  </si>
  <si>
    <t>1. Tài sản cố định hữu hình</t>
  </si>
  <si>
    <t>2. Tài sản cố định thuê tài chính</t>
  </si>
  <si>
    <t>3. Tài sản cố định vô hình</t>
  </si>
  <si>
    <t>- Nguyên giá</t>
  </si>
  <si>
    <t>- Giá trị hao mòn luỹ kế (*)</t>
  </si>
  <si>
    <t>1. Đầu tư vào công ty con</t>
  </si>
  <si>
    <t>2. Đầu tư vào công ty liên kết, liên doanh</t>
  </si>
  <si>
    <t xml:space="preserve">3. Đầu tư chứng khoán dài hạn </t>
  </si>
  <si>
    <t>4. Đầu tư dài hạn khác</t>
  </si>
  <si>
    <t>5. Dự phòng giảm giá đầu tư tài chính dài hạn (*)</t>
  </si>
  <si>
    <t>1. Chi phí trả trước dài hạn</t>
  </si>
  <si>
    <t>2. Tài sản thuế thu nhập hoãn lại</t>
  </si>
  <si>
    <t>3. Tiền nộp Quỹ hỗ trợ thanh toán</t>
  </si>
  <si>
    <t>4. Tài sản dài hạn khác</t>
  </si>
  <si>
    <t>1.Vay và nợ ngắn hạn</t>
  </si>
  <si>
    <t>2. Phải trả người bán</t>
  </si>
  <si>
    <t>3. Người mua trả tiền trước</t>
  </si>
  <si>
    <t>4. Thuế và các khoản phải nộp Nhà nước</t>
  </si>
  <si>
    <t>5. Phải trả người lao động</t>
  </si>
  <si>
    <t>6. Chi phí phải trả</t>
  </si>
  <si>
    <t>7. Phải trả nội bộ</t>
  </si>
  <si>
    <t>1. Phải trả dài hạn người bán</t>
  </si>
  <si>
    <t>2. Phải trả dài hạn nội bộ</t>
  </si>
  <si>
    <t>3. Phải trả dài hạn khác</t>
  </si>
  <si>
    <t>4. Vay và nợ dài hạn</t>
  </si>
  <si>
    <t>5. Thuế thu nhập hoãn lại phải trả</t>
  </si>
  <si>
    <t>6. Dự phòng trợ cấp mất việc làm</t>
  </si>
  <si>
    <t>7. Dự phòng phải trả dài hạn</t>
  </si>
  <si>
    <t>1. Vốn đầu tư của chủ sở hữu</t>
  </si>
  <si>
    <t>2. Thặng dư vốn cổ phần</t>
  </si>
  <si>
    <t>3. Vốn khác của chủ sở hữu</t>
  </si>
  <si>
    <t>4. Cổ phiếu quỹ (*)</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</si>
  <si>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</si>
  <si>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</si>
  <si>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</si>
  <si>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</si>
  <si>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</si>
  <si>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</si>
  <si>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6.1. Chứng khoán giao dịch</t>
  </si>
  <si>
    <t>6.1.1. Chứng khoán giao dịch của thành viên lưu ký</t>
  </si>
  <si>
    <t>6.1.2. Chứng khoán giao dịch của khách hàng trong nước</t>
  </si>
  <si>
    <t>6.1.3. Chứng khoán giao dịch của khách hàng nước ngoài</t>
  </si>
  <si>
    <t>6.1.4. Chứng khoán giao dịch của tổ chức khác</t>
  </si>
  <si>
    <t xml:space="preserve">6.2. Chứng khoán tạm ngừng giao dịch </t>
  </si>
  <si>
    <t>6.2.1. Chứng khoán tạm ngừng giao dịch của thành viên lưu ký</t>
  </si>
  <si>
    <t>6.2.2. Chứng khoán tạm ngừng giao dịch của khách hàng trong nước</t>
  </si>
  <si>
    <t>6.2.3. Chứng khoán tạm ngừng giao dịch của khách hàng nước ngoài</t>
  </si>
  <si>
    <t>6.2.4. Chứng khoán tạm ngừng giao dịch của tổ chức khác</t>
  </si>
  <si>
    <t>6.3. Chứng khoán cầm cố</t>
  </si>
  <si>
    <t>6.3.1. Chứng khoán cầm cố của thành viên lưu ký</t>
  </si>
  <si>
    <t>6.3.2. Chứng khoán cầm cố của khách hàng trong nước</t>
  </si>
  <si>
    <t>6.3.3. Chứng khoán cầm cố  của khách hàng nước ngoài</t>
  </si>
  <si>
    <t>6.3.4. Chứng khoán cầm cố của tổ chức khác</t>
  </si>
  <si>
    <t xml:space="preserve">6.4. Chứng khoán tạm giữ </t>
  </si>
  <si>
    <t>6.4.1. Chứng khoán tạm giữ của thành viên lưu ký</t>
  </si>
  <si>
    <t>6.4.2. Chứng khoán tạm giữ của khách hàng trong nước</t>
  </si>
  <si>
    <t>6.4.3. Chứng khoán tạm giữ của khách hàng nước ngoài</t>
  </si>
  <si>
    <t>6.4.4. Chứng khoán tạm giữ của tổ chức khác</t>
  </si>
  <si>
    <t>6.5. Chứng khoán chờ thanh toán</t>
  </si>
  <si>
    <t>6.5.1. Chứng khoán chờ thanh toán của thành viên lưu ký</t>
  </si>
  <si>
    <t>6.5.2. Chứng khoán chờ thanh toán của khách hàng trong nước</t>
  </si>
  <si>
    <t>6.5.3. Chứng khoán chờ thanh toán của khách hàng nước ngoài</t>
  </si>
  <si>
    <t>6.5.4. Chứng khoán chờ thanh toán của tổ chức khác</t>
  </si>
  <si>
    <t>6.6. Chứng khoán phong toả chờ rút</t>
  </si>
  <si>
    <t>6.6.1. Chứng khoán phong toả chờ rút của thành viên lưu ký</t>
  </si>
  <si>
    <t>6.6.2. Chứng khoán phong toả chờ rút của khách hàng trong nước</t>
  </si>
  <si>
    <t>6.6.3. Chứng khoán phong toả chờ rút của khách hàng nước ngoài</t>
  </si>
  <si>
    <t>6.6.4. Chứng khoán phong toả chờ rút của tổ chức khác</t>
  </si>
  <si>
    <t>6.7. Chứng khoán chờ giao dịch</t>
  </si>
  <si>
    <t>6.7.1. Chứng khoán chờ giao dịch của thành viên lưu ký</t>
  </si>
  <si>
    <t>6.7.2. Chứng khoán chờ giao dịch của khách hàng trong nước</t>
  </si>
  <si>
    <t>6.7.3. Chứng khoán chờ giao dịch của khách hàng nước ngoài</t>
  </si>
  <si>
    <t>6.7.4. Chứng khoán chờ giao dịch của tổ chức khác</t>
  </si>
  <si>
    <t>6.8. Chứng khoán ký quỹ đảm bảo khoản vay</t>
  </si>
  <si>
    <t>6.8.1. Chứng khoán ký quỹ đảm bảo khoản vay của thành viên lưu ký</t>
  </si>
  <si>
    <t>6.8.2. Chứng khoán ký quỹ đảm bảo khoản vay của khách hàng trong nước</t>
  </si>
  <si>
    <t>6.8.3. Chứng khoán ký quỹ đảm bảo khoản vay của khách hàng nước ngoài</t>
  </si>
  <si>
    <t>6.8.4. Chứng khoán ký quỹ đảm bảo khoản vay của tổ chức khác</t>
  </si>
  <si>
    <t>6.9 Chứng khoán sửa lỗi giao dịch</t>
  </si>
  <si>
    <t>7.1. Chứng khoán giao dịch</t>
  </si>
  <si>
    <t>7.1.1. Chứng khoán giao dịch của thành viên lưu ký</t>
  </si>
  <si>
    <t>7.1.2. Chứng khoán giao dịch của khách hàng trong nước</t>
  </si>
  <si>
    <t>7.1.3. Chứng khoán giao dịch của khách hàng nước ngoài</t>
  </si>
  <si>
    <t>7.1.4. Chứng khoán giao dịch của tổ chức khác</t>
  </si>
  <si>
    <t>7.2. Chứng khoán tạm ngừng giao dịch</t>
  </si>
  <si>
    <t>7.2.1. Chứng khoán tạm ngừng giao dịch của thành viên lưu ký</t>
  </si>
  <si>
    <t>7.2.2. Chứng khoán tạm ngừng giao dịch của khách hàng trong nước</t>
  </si>
  <si>
    <t>7.2.3. Chứng khoán tạm ngừng giao dịch của khách hàng nước ngoài</t>
  </si>
  <si>
    <t>7.2.4. Chứng khoán tạm ngừng giao dịch của tổ chức khác</t>
  </si>
  <si>
    <t>7.3. Chứng khoán cầm cố</t>
  </si>
  <si>
    <t>7.3.1. Chứng khoán cầm cố của thành viên lưu ký</t>
  </si>
  <si>
    <t>7.3.2. Chứng khoán cầm cố của khách hàng trong nước</t>
  </si>
  <si>
    <t>7.3.3. Chứng khoán cầm cố  của khách hàng nước ngoài</t>
  </si>
  <si>
    <t>7.3.4. Chứng khoán cầm cố của tổ chức khác</t>
  </si>
  <si>
    <t>7.4. Chứng khoán tạm giữ</t>
  </si>
  <si>
    <t>7.4.1. Chứng khoán tạm giữ của thành viên lưu ký</t>
  </si>
  <si>
    <t>7.4.2. Chứng khoán tạm giữ của khách hàng trong nước</t>
  </si>
  <si>
    <t>7.4.3. Chứng khoán tạm giữ của khách hàng nước ngoài</t>
  </si>
  <si>
    <t>7.4.4. Chứng khoán tạm giữ của tổ chức khác</t>
  </si>
  <si>
    <t>7.5. Chứng khoán chờ thanh toán</t>
  </si>
  <si>
    <t>7.5.1. Chứng khoán chờ thanh toán của thành viên lưu ký</t>
  </si>
  <si>
    <t>7.5.2. Chứng khoán chờ thanh toán của khách hàng trong nước</t>
  </si>
  <si>
    <t>7.5.3. Chứng khoán chờ thanh toán của khách hàng nước ngoài</t>
  </si>
  <si>
    <t>7.5.4. Chứng khoán chờ thanh toán của tổ chức khác</t>
  </si>
  <si>
    <t>7.6. Chứng khoán phong toả chờ rút</t>
  </si>
  <si>
    <t>7.6.1. Chứng khoán phong toả chờ rút của thành viên lưu ký</t>
  </si>
  <si>
    <t>7.6.2. Chứng khoán phong toả chờ rút của khách hàng trong nước</t>
  </si>
  <si>
    <t>7.6.3. Chứng khoán phong toả chờ rút của khách hàng nước ngoài</t>
  </si>
  <si>
    <t>7.6.4. Chứng khoán phong toả chờ rút của tổ chức khác</t>
  </si>
  <si>
    <t>7.7. Chứng khoán sửa lỗi giao dịch</t>
  </si>
  <si>
    <t xml:space="preserve">- Nguyên giá </t>
  </si>
  <si>
    <t>- Giá trị hao mòn luỹ kế(*)</t>
  </si>
  <si>
    <t>- Chứng khoán sẵn sàng để bán</t>
  </si>
  <si>
    <t>- Chứng khoán nắm giữ đến ngày đáo hạn</t>
  </si>
  <si>
    <t>Mã số</t>
  </si>
  <si>
    <t>1</t>
  </si>
  <si>
    <t>100</t>
  </si>
  <si>
    <t>110</t>
  </si>
  <si>
    <t>111</t>
  </si>
  <si>
    <t>112</t>
  </si>
  <si>
    <t>120</t>
  </si>
  <si>
    <t>121</t>
  </si>
  <si>
    <t>129</t>
  </si>
  <si>
    <t>130</t>
  </si>
  <si>
    <t>131</t>
  </si>
  <si>
    <t>132</t>
  </si>
  <si>
    <t>133</t>
  </si>
  <si>
    <t>135</t>
  </si>
  <si>
    <t>138</t>
  </si>
  <si>
    <t>139</t>
  </si>
  <si>
    <t>140</t>
  </si>
  <si>
    <t>150</t>
  </si>
  <si>
    <t>151</t>
  </si>
  <si>
    <t>152</t>
  </si>
  <si>
    <t>158</t>
  </si>
  <si>
    <t>200</t>
  </si>
  <si>
    <t>210</t>
  </si>
  <si>
    <t>211</t>
  </si>
  <si>
    <t>212</t>
  </si>
  <si>
    <t>213</t>
  </si>
  <si>
    <t>218</t>
  </si>
  <si>
    <t>219</t>
  </si>
  <si>
    <t>220</t>
  </si>
  <si>
    <t>221</t>
  </si>
  <si>
    <t>222</t>
  </si>
  <si>
    <t>223</t>
  </si>
  <si>
    <t>224</t>
  </si>
  <si>
    <t>225</t>
  </si>
  <si>
    <t>226</t>
  </si>
  <si>
    <t>227</t>
  </si>
  <si>
    <t>228</t>
  </si>
  <si>
    <t>229</t>
  </si>
  <si>
    <t>230</t>
  </si>
  <si>
    <t>240</t>
  </si>
  <si>
    <t>241</t>
  </si>
  <si>
    <t>242</t>
  </si>
  <si>
    <t>250</t>
  </si>
  <si>
    <t>251</t>
  </si>
  <si>
    <t>252</t>
  </si>
  <si>
    <t>253</t>
  </si>
  <si>
    <t>254</t>
  </si>
  <si>
    <t>255</t>
  </si>
  <si>
    <t>258</t>
  </si>
  <si>
    <t>259</t>
  </si>
  <si>
    <t>260</t>
  </si>
  <si>
    <t>261</t>
  </si>
  <si>
    <t>262</t>
  </si>
  <si>
    <t>263</t>
  </si>
  <si>
    <t>268</t>
  </si>
  <si>
    <t>270</t>
  </si>
  <si>
    <t>300</t>
  </si>
  <si>
    <t>310</t>
  </si>
  <si>
    <t>311</t>
  </si>
  <si>
    <t>312</t>
  </si>
  <si>
    <t>313</t>
  </si>
  <si>
    <t>314</t>
  </si>
  <si>
    <t>315</t>
  </si>
  <si>
    <t>316</t>
  </si>
  <si>
    <t>317</t>
  </si>
  <si>
    <t>320</t>
  </si>
  <si>
    <t>321</t>
  </si>
  <si>
    <t>322</t>
  </si>
  <si>
    <t>329</t>
  </si>
  <si>
    <t>330</t>
  </si>
  <si>
    <t>331</t>
  </si>
  <si>
    <t>332</t>
  </si>
  <si>
    <t>333</t>
  </si>
  <si>
    <t>334</t>
  </si>
  <si>
    <t>335</t>
  </si>
  <si>
    <t>336</t>
  </si>
  <si>
    <t>337</t>
  </si>
  <si>
    <t>400</t>
  </si>
  <si>
    <t>410</t>
  </si>
  <si>
    <t>411</t>
  </si>
  <si>
    <t>412</t>
  </si>
  <si>
    <t>413</t>
  </si>
  <si>
    <t>414</t>
  </si>
  <si>
    <t>415</t>
  </si>
  <si>
    <t>416</t>
  </si>
  <si>
    <t>417</t>
  </si>
  <si>
    <t>418</t>
  </si>
  <si>
    <t>419</t>
  </si>
  <si>
    <t>420</t>
  </si>
  <si>
    <t>440</t>
  </si>
  <si>
    <t>2</t>
  </si>
  <si>
    <t>001</t>
  </si>
  <si>
    <t>002</t>
  </si>
  <si>
    <t>003</t>
  </si>
  <si>
    <t>004</t>
  </si>
  <si>
    <t>005</t>
  </si>
  <si>
    <t>006</t>
  </si>
  <si>
    <t>3</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</si>
  <si>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</si>
  <si>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</si>
  <si>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</si>
  <si>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</si>
  <si>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</si>
  <si>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</si>
  <si>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</si>
  <si>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</si>
  <si>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</si>
  <si>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</si>
  <si>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</si>
  <si>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</si>
  <si>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</si>
  <si>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</si>
  <si>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</si>
  <si>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</si>
  <si>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</si>
  <si>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</si>
  <si>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</si>
  <si>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</si>
  <si>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</si>
  <si>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</si>
  <si>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</si>
  <si>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</si>
  <si>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</si>
  <si>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</si>
  <si>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</si>
  <si>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</si>
  <si>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</si>
  <si>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</si>
  <si>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</si>
  <si>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</si>
  <si>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</si>
  <si>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</si>
  <si>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</si>
  <si>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</si>
  <si>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</si>
  <si>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</si>
  <si>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</si>
  <si>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</si>
  <si>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</si>
  <si>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050</t>
  </si>
  <si>
    <t>4</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</si>
  <si>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</si>
  <si>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</si>
  <si>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</si>
  <si>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</si>
  <si>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</si>
  <si>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</si>
  <si>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</si>
  <si>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</si>
  <si>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</si>
  <si>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</si>
  <si>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</si>
  <si>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</si>
  <si>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</si>
  <si>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</si>
  <si>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</si>
  <si>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</si>
  <si>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</si>
  <si>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</si>
  <si>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</si>
  <si>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</si>
  <si>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</si>
  <si>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</si>
  <si>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</si>
  <si>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</si>
  <si>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</si>
  <si>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</si>
  <si>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</si>
  <si>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</si>
  <si>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</si>
  <si>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</si>
  <si>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</si>
  <si>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</si>
  <si>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</si>
  <si>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</si>
  <si>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Thuyết minh</t>
  </si>
  <si>
    <t>1. Doanh thu</t>
  </si>
  <si>
    <t>01</t>
  </si>
  <si>
    <t>- Doanh thu hoạt động môi giới chứng khoán</t>
  </si>
  <si>
    <t>01.1</t>
  </si>
  <si>
    <t>- Doanh thu hoạt động đầu tư chứng khoán, góp vốn</t>
  </si>
  <si>
    <t>01.2</t>
  </si>
  <si>
    <t>- Doanh thu bảo lãnh phát hành chứng khoán</t>
  </si>
  <si>
    <t>01.3</t>
  </si>
  <si>
    <t>- Doanh thu đại lý phát hành chứng khoán</t>
  </si>
  <si>
    <t>01.4</t>
  </si>
  <si>
    <t>- Doanh thu hoạt động tư vấn</t>
  </si>
  <si>
    <t>01.5</t>
  </si>
  <si>
    <t>- Doanh thu lưu ký chứng khoán</t>
  </si>
  <si>
    <t>01.6</t>
  </si>
  <si>
    <t>- Doanh thu hoạt động uỷ thác đấu giá</t>
  </si>
  <si>
    <t>01.7</t>
  </si>
  <si>
    <t>- Doanh thu cho thuê sử dụng tài sản</t>
  </si>
  <si>
    <t>01.8</t>
  </si>
  <si>
    <t>- Doanh thu khác</t>
  </si>
  <si>
    <t>01.9</t>
  </si>
  <si>
    <t>2. Các khoản giảm trừ doanh thu</t>
  </si>
  <si>
    <t>02</t>
  </si>
  <si>
    <t>3.  Doanh thu thuần về hoạt động kinh doanh (10=01-02)</t>
  </si>
  <si>
    <t>10</t>
  </si>
  <si>
    <t xml:space="preserve">4. Chi phí hoạt động kinh doanh </t>
  </si>
  <si>
    <t>11</t>
  </si>
  <si>
    <t>5. Lợi nhuận gộp của hoạt động kinh doanh(20=10-11)</t>
  </si>
  <si>
    <t>20</t>
  </si>
  <si>
    <t>6. Chi phí quản lý doanh nghiệp</t>
  </si>
  <si>
    <t>25</t>
  </si>
  <si>
    <t>7. Lợi nhuận thuần từ hoạt động kinh doanh (30=20- 25)</t>
  </si>
  <si>
    <t>30</t>
  </si>
  <si>
    <t>8. Thu nhập khác</t>
  </si>
  <si>
    <t>31</t>
  </si>
  <si>
    <t>9. Chi phí khác</t>
  </si>
  <si>
    <t>32</t>
  </si>
  <si>
    <t>10. Lợi nhuận khác (40=31-32)</t>
  </si>
  <si>
    <t>40</t>
  </si>
  <si>
    <t>11. Tổng lợi nhuận kế toán trước thuế (50=30+40)</t>
  </si>
  <si>
    <t>50</t>
  </si>
  <si>
    <t>12. Chi phí thuế TNDN hiện hành</t>
  </si>
  <si>
    <t>51</t>
  </si>
  <si>
    <t>13. Chi phí thuế TNDN hoãn lại</t>
  </si>
  <si>
    <t>52</t>
  </si>
  <si>
    <t>14. Lợi nhuận sau thuế TNDN (60=50-51-52)</t>
  </si>
  <si>
    <t>60</t>
  </si>
  <si>
    <t>15. Lãi cơ bản trên cổ phiếu</t>
  </si>
  <si>
    <t>70</t>
  </si>
  <si>
    <t>I. Lưu chuyển tiền từ hoạt động kinh doanh</t>
  </si>
  <si>
    <t xml:space="preserve">1. Tiền thu từ hoạt động kinh doanh </t>
  </si>
  <si>
    <t>2. Tiền chi hoạt động kinh doanh</t>
  </si>
  <si>
    <t>3. Tiền chi nộp Quỹ hỗ trợ thanh toán</t>
  </si>
  <si>
    <t>05</t>
  </si>
  <si>
    <t>4. Tiền thu giao dịch chứng khoán khách hàng</t>
  </si>
  <si>
    <t>06</t>
  </si>
  <si>
    <t>5. Tiền chi trả giao dịch chứng khoán khách hàng</t>
  </si>
  <si>
    <t>07</t>
  </si>
  <si>
    <t>6. Tiền thu bán chứng khoán phát hành</t>
  </si>
  <si>
    <t>08</t>
  </si>
  <si>
    <t>7. Tiền chi trả tổ chức phát hành chứng khoán</t>
  </si>
  <si>
    <t>09</t>
  </si>
  <si>
    <t>8. Tiền chi trả cho người cung cấp hàng hóa và dịch vụ</t>
  </si>
  <si>
    <t>9. Tiền chi trả cho người lao động</t>
  </si>
  <si>
    <t>10. Tiền chi trả lãi vay</t>
  </si>
  <si>
    <t>12</t>
  </si>
  <si>
    <t xml:space="preserve">11. Tiền chi nộp thuế thu nhập doanh nghiệp </t>
  </si>
  <si>
    <t>13</t>
  </si>
  <si>
    <t>12. Tiền thu khác</t>
  </si>
  <si>
    <t>14</t>
  </si>
  <si>
    <t>13. Tiền chi khác</t>
  </si>
  <si>
    <t>15</t>
  </si>
  <si>
    <t>Lưu chuyển tiền thuần từ hoạt động kinh doanh</t>
  </si>
  <si>
    <t>II. Lưu chuyển tiền từ hoạt động đầu tư</t>
  </si>
  <si>
    <t>1.Tiền chi để mua sắm, xây dựng TSCĐ và các tài sản dài hạn khác</t>
  </si>
  <si>
    <t>21</t>
  </si>
  <si>
    <t>2.Tiền thu từ thanh lý, nhượng bán TSCĐ và các tài sản dài hạn khác</t>
  </si>
  <si>
    <t>22</t>
  </si>
  <si>
    <t>23</t>
  </si>
  <si>
    <t>24</t>
  </si>
  <si>
    <t>5.Tiền chi đầu tư góp vốn vào đơn vị khác</t>
  </si>
  <si>
    <t>6.Tiền thu hồi đầu tư góp vốn vào đơn vị khác</t>
  </si>
  <si>
    <t>26</t>
  </si>
  <si>
    <t>7.Tiền thu lãi cho vay, cổ tức và lợi nhuận được chia</t>
  </si>
  <si>
    <t>27</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</si>
  <si>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</si>
  <si>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</si>
  <si>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</si>
  <si>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</si>
  <si>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</si>
  <si>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33</t>
  </si>
  <si>
    <t>4.Tiền chi trả nợ gốc vay</t>
  </si>
  <si>
    <t>34</t>
  </si>
  <si>
    <t>5.Tiền chi trả nợ thuê tài chính</t>
  </si>
  <si>
    <t>35</t>
  </si>
  <si>
    <t>6. Cổ tức, lợi nhuận đã trả cho chủ sở hữu</t>
  </si>
  <si>
    <t>36</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</si>
  <si>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</si>
  <si>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</si>
  <si>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</si>
  <si>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</si>
  <si>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61</t>
  </si>
  <si>
    <t>Tiền và tương đương tiền cuối kỳ (70 = 50+60+61)</t>
  </si>
  <si>
    <t>STT</t>
  </si>
  <si>
    <t>Nội dung</t>
  </si>
  <si>
    <t>Tên sheet</t>
  </si>
  <si>
    <t>Bảng cân đối kế toán</t>
  </si>
  <si>
    <t>Báo cáo kết quả hoạt động kinh doanh</t>
  </si>
  <si>
    <t>Ghi chú</t>
  </si>
  <si>
    <t>Không đổi tên sheet</t>
  </si>
  <si>
    <t>Những chỉ tiêu không có số liệu có thể không phải trình bày nhưng không được đánh lại “Mã chỉ tiêu”.</t>
  </si>
  <si>
    <t>Người lập biểu</t>
  </si>
  <si>
    <t>Kế toán trưởng</t>
  </si>
  <si>
    <t>Giám đốc</t>
  </si>
  <si>
    <t>(Ký, họ tên)</t>
  </si>
  <si>
    <t>(Ký, họ tên, đóng dấu)</t>
  </si>
  <si>
    <t>BCĐKT_06001</t>
  </si>
  <si>
    <t>KQHĐKD_06002</t>
  </si>
  <si>
    <t>BCLCTienTe_06003</t>
  </si>
  <si>
    <t xml:space="preserve">Thông tư số 95/2008/TT-BTC </t>
  </si>
  <si>
    <t>Không xóa cột trên sheet</t>
  </si>
  <si>
    <t>3.Tiền chi cho vay, mua các công cụ nợ của đơn vị khác</t>
  </si>
  <si>
    <t>4.Tiền thu hồi cho vay, bán lại các công cụ nợ của đơn vị khác</t>
  </si>
  <si>
    <t>359</t>
  </si>
  <si>
    <t>319</t>
  </si>
  <si>
    <t>323</t>
  </si>
  <si>
    <t>8. Các khoản phải trả, phải nộp ngắn hạn khác</t>
  </si>
  <si>
    <t>9. Phải trả hoạt động giao dịch chứng khoán</t>
  </si>
  <si>
    <t>10. Phải trả hộ cổ tức, gốc và lãi trái phiếu</t>
  </si>
  <si>
    <t>11. Phải trả tổ chức phát hành chứng khoán</t>
  </si>
  <si>
    <t>157</t>
  </si>
  <si>
    <t>327</t>
  </si>
  <si>
    <t>328</t>
  </si>
  <si>
    <t>338</t>
  </si>
  <si>
    <t>339</t>
  </si>
  <si>
    <t>4. Giao dịch mua bán lại trái phiếu Chính phủ</t>
  </si>
  <si>
    <t>5. Tài sản ngắn hạn khác</t>
  </si>
  <si>
    <t>13. Giao dịch mua bán lại trái phiếu Chính phủ</t>
  </si>
  <si>
    <t>12. Qũy khen thưởng, phúc lợi</t>
  </si>
  <si>
    <t>14. Doanh thu chưa thực hiện ngắn hạn</t>
  </si>
  <si>
    <t>15. Dự phòng phải trả ngắn hạn</t>
  </si>
  <si>
    <t>8. Doanh thu chưa thực hiện dài hạn</t>
  </si>
  <si>
    <t>9. Quỹ phát triển khoa học và công nghệ</t>
  </si>
  <si>
    <t>10. Dự phòng bồi thường thiệt hại cho nhà đầu tư</t>
  </si>
  <si>
    <t>V.01</t>
  </si>
  <si>
    <t>V.04</t>
  </si>
  <si>
    <t>V.11</t>
  </si>
  <si>
    <t>V.02</t>
  </si>
  <si>
    <t>V.05</t>
  </si>
  <si>
    <t>V.06</t>
  </si>
  <si>
    <t>V.07</t>
  </si>
  <si>
    <t>V.09</t>
  </si>
  <si>
    <t>V.10</t>
  </si>
  <si>
    <t>V.08</t>
  </si>
  <si>
    <t>V.12</t>
  </si>
  <si>
    <t>V.13</t>
  </si>
  <si>
    <t>V.14</t>
  </si>
  <si>
    <t>V.15</t>
  </si>
  <si>
    <t>V.16</t>
  </si>
  <si>
    <t>TÀI SẢN</t>
  </si>
  <si>
    <t>NGUỒN VỐN</t>
  </si>
  <si>
    <t>1.x</t>
  </si>
  <si>
    <t>2.x</t>
  </si>
  <si>
    <t>154</t>
  </si>
  <si>
    <t>Số cuối quý</t>
  </si>
  <si>
    <t>Báo cáo lưu chuyển tiền tệ (trực tiếp)</t>
  </si>
  <si>
    <t>Báo cáo lưu chuyển tiền tệ  (gián tiếp)</t>
  </si>
  <si>
    <t>BCLCTienTe_06214</t>
  </si>
  <si>
    <t>VI.1</t>
  </si>
  <si>
    <t>VI.2</t>
  </si>
  <si>
    <t>VII.34</t>
  </si>
  <si>
    <t>Số đầu năm</t>
  </si>
  <si>
    <t>Lũy kế từ đầu năm đến quý này năm nay</t>
  </si>
  <si>
    <t>Lũy kế từ đầu năm đến quý này năm trước</t>
  </si>
  <si>
    <t>Năm nay</t>
  </si>
  <si>
    <t>Năm trước</t>
  </si>
  <si>
    <t xml:space="preserve">Lũy kế từ đầu năm đến cuối quý này </t>
  </si>
  <si>
    <t>Số cuối quý này</t>
  </si>
  <si>
    <t>Công ty cổ phần chứng khoán HVS Việt Nam</t>
  </si>
  <si>
    <t>Mẫu số B 09 - CTCK</t>
  </si>
  <si>
    <t>Tầng 1, Cao ốc VP Saigon Prime, số 107 Nguyễn Đình Chiểu, P.6, Q.3</t>
  </si>
  <si>
    <t>Ban hành theo T.Tư 95/2008/TT-BTC</t>
  </si>
  <si>
    <t>Điện thoại: 08 62915358     Fax: 08 62915359</t>
  </si>
  <si>
    <t>ngày 24 tháng 10 năm 2008 của Bộ Tài chính</t>
  </si>
  <si>
    <t>Bản thuyết minh báo cáo tài chính</t>
  </si>
  <si>
    <t>I- Đặc điểm hoạt động của doanh nghiệp</t>
  </si>
  <si>
    <t>Công ty Cổ phần Chứng khoán Hùng Vương được thành lập tại Việt Nam theo giấy phép hoạt động số 99/UBCK-GP ngày 15 tháng 12 năm 2008 do Uỷ Ban Chứng Khoán Nhà nước cấp. Đổi tên thành Công ty Cổ phần Chứng khoán HVS Việt Nam theo giấy phép điều chỉnh số 02/GPDC do Uỷ Ban Chứng Khoán cấp ngày 25 tháng 03 năm 2014</t>
  </si>
  <si>
    <t>1 - Hình thức sở hữu vốn: Công ty Cổ phần</t>
  </si>
  <si>
    <t>2 - Lĩnh vực kinh doanh: Kinh doanh chứng khoán</t>
  </si>
  <si>
    <t>3 - Tổng số công nhân viên và người lao động: 21 người</t>
  </si>
  <si>
    <t>4 - Đặc điểm hoạt động của doanh nghiệp trong năm tài chính có ảnh hưởng đến báo cáo tài chính:</t>
  </si>
  <si>
    <t/>
  </si>
  <si>
    <t>II- Niên độ kế toán, đơn vị tiền tệ sử dụng trong kế toán:</t>
  </si>
  <si>
    <t>2 - Đơn vị tiền tệ sử dụng trong kế toán: VND</t>
  </si>
  <si>
    <t>III- Chuẩn mực và Chế độ kế toán áp dụng:</t>
  </si>
  <si>
    <t>1- Chế độ kế toán áp dụng: Công ty áp dụng chế độ kế toán Việt Nam đối với các Công ty chứng khoán</t>
  </si>
  <si>
    <t>2- Tuyên bố về việc tuân thủ Chuẩn mực kế toán và Chế độ kế toán: Báo cáo tài chính được lập và trình bày phù hợp với các chuẩn mực và chế độ kế toán Vệt Nam</t>
  </si>
  <si>
    <t>3- Hình thức kế toán áp dụng:  Nhật ký chung</t>
  </si>
  <si>
    <t>IV- Các chính sách kế toán áp dụng</t>
  </si>
  <si>
    <t>1- Nguyên tắc ghi nhận các khoản tiền và các khoản tương đương tiền: các nghiệp vụ kinh tế được ghi nhận và lập báo cáo theo đơn vị tiền tệ sử dụng là  đồng Việt Nam</t>
  </si>
  <si>
    <t xml:space="preserve">    Phương pháp chuyển đổi các đồng tiền khác ra đồng tiền sử dụng trong kế toán: Theo tỷ giá USD công bố của Ngân Hàng Ngoại Thương Việt Nam</t>
  </si>
  <si>
    <t>2- Nguyên tắc ghi nhận &amp; khấu hao TSCĐ: Căn cứ vào QĐ 203/2009/QĐ-BTC ngày 20 tháng 10 năm 2009 của Bộ tài chính, Thông tư 45/2013/TT-BTC</t>
  </si>
  <si>
    <t xml:space="preserve"> - Phương pháp ghi nhận TSCĐ (hữu hình, vô hình, thuê tài chính): Theo nguyên giá</t>
  </si>
  <si>
    <t xml:space="preserve"> - Phương pháp khấu hao TSCĐ (hữu hình, vô hình, thuê tài chính):  áp dụng phương pháp khấu hao theo đường thẳng</t>
  </si>
  <si>
    <t>3- Nguyên tắc ghi nhận các khoản đầu tư tài chính:</t>
  </si>
  <si>
    <t xml:space="preserve"> - Các khoản đầu tư vào công ty con;</t>
  </si>
  <si>
    <t xml:space="preserve"> - Các khoản vốn góp liên doanh;</t>
  </si>
  <si>
    <t xml:space="preserve"> - Các khoản đầu tư chứng khoán;</t>
  </si>
  <si>
    <t xml:space="preserve"> - Các khoản đầu tư ngắn hạn, dài hạn khác;</t>
  </si>
  <si>
    <t xml:space="preserve"> - Phương pháp lập dự phòng giảm giá đầu tư ngắn hạn, dài hạn.</t>
  </si>
  <si>
    <t>4- Nguyên tắc ghi nhận và vốn hóa các khoản chi phí khác:</t>
  </si>
  <si>
    <t xml:space="preserve"> - Chi phí trả trước: Chi phí trả trước được vốn hóa  để phân bổ dần vào chi phí hoạt động kinh doanh  bao gồm chi phí thuê mặt bằng, chi phí mua sắm trang thiết bị, công cụ dụng cụ, chi phí trả cho các sở.</t>
  </si>
  <si>
    <t>Theo điều 3.2 Mục II (QĐ 206/2003/QĐ-BTC ngày 12 tháng 12 năm 2003 của Bộ Tài Chính: Phân bổ tối đa không quá 3 năm</t>
  </si>
  <si>
    <t xml:space="preserve"> - Chi phí khác: Chi phí tiếp khách, giao dịch, chi phí đào tạo nhân viên, phí phòng chống bão lụt…</t>
  </si>
  <si>
    <t xml:space="preserve"> - Phương pháp phân bổ chi phí trả trước : Theo đường thẳng</t>
  </si>
  <si>
    <t xml:space="preserve"> - Phương pháp và thời gian phân bổ lợi thế thương mại.</t>
  </si>
  <si>
    <t>5- Nguyên tắc ghi nhận chi phí phải trả: Theo thực tế phát sinh</t>
  </si>
  <si>
    <t>6 Nguyên tắc và phương pháp ghi nhận các khoản dự phòng phải trả: Theo thực tế phát sinh</t>
  </si>
  <si>
    <t>7- Nguyên tắc ghi nhận vốn chủ sở hữu: Được ghi nhận theo số vốn thực góp của chủ sở hữu</t>
  </si>
  <si>
    <t xml:space="preserve"> - Nguyên tắc ghi nhận vốn đầu tư của chủ sở hữu, thặng dư vốn cổ phần, vốn khác của chủ sở hữu.</t>
  </si>
  <si>
    <t xml:space="preserve"> - Nguyên tắc ghi nhận chênh lệch tỷ giá: chênh lệch tỷ giá hối đoái phát sinh</t>
  </si>
  <si>
    <t xml:space="preserve"> - Nguyên tắc ghi nhận chênh lệch đánh giá lại tài sản.</t>
  </si>
  <si>
    <t xml:space="preserve"> - Nguyên tắc ghi nhận lợi nhuận chưa phân phối.</t>
  </si>
  <si>
    <t>8 - Nguyên tắc và phương pháp ghi nhận doanh thu: Khi cung cấp dịch vụ, doanh thu được ghi nhận không còn những yếu tố không chắc đáng kể liên quan đến việc thanh toán tiền hoặc chi phí kèm theo. Trường hợp dịch vụ được thực hiện trong nhiều kỳ thanh toán</t>
  </si>
  <si>
    <t>9- Nguyên tắc và phương pháp ghi nhận chi phí thuế thu nhập doanh nghiệp hiện hành, chi phí thuế thu nhập doanh nghiệp hoãn lại.</t>
  </si>
  <si>
    <t>Công ty có nghĩa vụ nộp thuế thu nhập doanh nghiệp với thuế suất 20% trên thu nhập chịu thuế theo Khoản 6 Điều 1 Luật số 32/2013/QH13 – Luật thuế thu nhập doanh nghiệp, ban hành ngày 19/6/2013, có hiệu lực từ ngày 01/01/2014:</t>
  </si>
  <si>
    <t>10- Các nghiệp vụ dự phòng rủi ro hối đoái.</t>
  </si>
  <si>
    <t>V- Thông tin bổ sung cho các khoản mục trình bày trong Bảng cân đối kế toán</t>
  </si>
  <si>
    <t>01- Tiền và các khoản tương đương tiền: Phản ánh chi tiết từng loại tiền  và tương đương tiền</t>
  </si>
  <si>
    <t xml:space="preserve">   - Tiền mặt:</t>
  </si>
  <si>
    <t xml:space="preserve">   - Tiền gửi ngân hàng:</t>
  </si>
  <si>
    <t xml:space="preserve">   - Trong đó: </t>
  </si>
  <si>
    <t xml:space="preserve">     +  Tiền ký quỹ của nhà đầu tư</t>
  </si>
  <si>
    <t xml:space="preserve">   - Tiền gửi tiết kiệm dưới 3 tháng:</t>
  </si>
  <si>
    <t xml:space="preserve">                                        Cộng</t>
  </si>
  <si>
    <t>02- Hàng tồn kho</t>
  </si>
  <si>
    <t xml:space="preserve"> - Nguyên liệu, vât liệu</t>
  </si>
  <si>
    <t xml:space="preserve"> - Công cụ, dụng cụ</t>
  </si>
  <si>
    <t xml:space="preserve">                                         Cộng</t>
  </si>
  <si>
    <t>03- Giá trị khối lượng thực hiện giao dịch trong kỳ</t>
  </si>
  <si>
    <t>Khối lượng 
Giao dịch</t>
  </si>
  <si>
    <t>Giá trị giao dịch</t>
  </si>
  <si>
    <t xml:space="preserve">  a - Của Công ty Chứng khoán</t>
  </si>
  <si>
    <t xml:space="preserve">     - Cổ phiếu</t>
  </si>
  <si>
    <t xml:space="preserve">     - Trái phiếu</t>
  </si>
  <si>
    <t xml:space="preserve">     - Chứng khoán ngân quỹ</t>
  </si>
  <si>
    <t xml:space="preserve">     - Chứng khoán khác (chứng chỉ quỹ đầu tư)</t>
  </si>
  <si>
    <t xml:space="preserve">  b - Của Người đầu tư</t>
  </si>
  <si>
    <t>04- Tình hình đầu tư tài chính</t>
  </si>
  <si>
    <t>I. Chứng khoán thương mại</t>
  </si>
  <si>
    <t>II. Chứng khoán đầu tư</t>
  </si>
  <si>
    <t>III. Đầu tư góp vốn (đầu tư vào Cty con, góp vốn liên doanh, liên kết)</t>
  </si>
  <si>
    <t>- Đầu tư vào Công ty con</t>
  </si>
  <si>
    <t>- Vốn góp liên doanh, liên kết</t>
  </si>
  <si>
    <t>- Dự phòng giảm giá đầu tư ngắn hạn</t>
  </si>
  <si>
    <t>IV. Đầu tư tài chính khác (tiền gửi kỳ hạn 3 tháng trở lên)</t>
  </si>
  <si>
    <t>05- Tài sản cố định hữu hình</t>
  </si>
  <si>
    <t>Số dư đầu</t>
  </si>
  <si>
    <t>Tăng</t>
  </si>
  <si>
    <t>Giảm</t>
  </si>
  <si>
    <t>Số dư cuối</t>
  </si>
  <si>
    <t xml:space="preserve"> - Nguyên giá</t>
  </si>
  <si>
    <t xml:space="preserve"> - Giá trị hao mòn</t>
  </si>
  <si>
    <t>06- Tài sản cố định vô hình</t>
  </si>
  <si>
    <t>07- Chi phí dài hạn khác</t>
  </si>
  <si>
    <t xml:space="preserve">  - Chi phí thành lập doanh nghiệp</t>
  </si>
  <si>
    <t xml:space="preserve">  - Chi phí nghiên cứu có giá trị lớn</t>
  </si>
  <si>
    <t xml:space="preserve"> - Chi phí công cụ dụng cụ chờ phân bổ (Tài sản cố định điều chỉnh theo thông tư 45)</t>
  </si>
  <si>
    <t xml:space="preserve">  - Chi phí khác chờ phân bổ</t>
  </si>
  <si>
    <t>08- Thuế và các khoản phải nộp nhà nước</t>
  </si>
  <si>
    <t xml:space="preserve">  - Thuế giá trị gia tăng</t>
  </si>
  <si>
    <t xml:space="preserve">  - Thuế tiêu thụ đặc biệt</t>
  </si>
  <si>
    <t xml:space="preserve">  - Thuế xuất, nhập khẩu</t>
  </si>
  <si>
    <t xml:space="preserve">  - Thuế thu nhập doanh nghiệp</t>
  </si>
  <si>
    <t xml:space="preserve">  - Thuế thu nhập cá nhân</t>
  </si>
  <si>
    <t xml:space="preserve">  - Thuế tài nguyên</t>
  </si>
  <si>
    <t xml:space="preserve">  - Thuế nhà đất và tiền thuê đất</t>
  </si>
  <si>
    <t xml:space="preserve">  - Các loại thuế khác</t>
  </si>
  <si>
    <t xml:space="preserve">  - Các khoản phí, lệ phí và các khoản phải nộp khác</t>
  </si>
  <si>
    <t>09- Tài sản thuế thu nhập hoãn lại và thuế thu nhập hoãn lại phải trả</t>
  </si>
  <si>
    <t xml:space="preserve">  a - Tài sản thuế thu nhập hoãn lại:</t>
  </si>
  <si>
    <t xml:space="preserve">    - Tài sản thuế thu nhập hoãn lại liên quan đến khoản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</si>
  <si>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</si>
  <si>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</si>
  <si>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 xml:space="preserve">    - Khoản hoàn nhập tài sản thuế thu nhập hoãn lại đã được ghi nhận từ các năm trước</t>
  </si>
  <si>
    <t xml:space="preserve">  b - Thuế thu nhập hoãn lại phải trả</t>
  </si>
  <si>
    <t xml:space="preserve">     - Thuế thu nhập hoãn lại phải trả phát sinh từ các khoản chênh lệch tạm thời chịu thuế</t>
  </si>
  <si>
    <t xml:space="preserve">     - Khoản hoàn nhập thuế thu nhập hoãn lại phải trả đã được ghi nhận từ các năm trước</t>
  </si>
  <si>
    <t xml:space="preserve">     - Thuế thu nhập hoãn lại phải trả</t>
  </si>
  <si>
    <t>10. Tiền nộp Quỹ hỗ trợ thanh toán</t>
  </si>
  <si>
    <t xml:space="preserve"> - Tiền nộp ban đầu:</t>
  </si>
  <si>
    <t xml:space="preserve"> - Tiền nộp bổ sung</t>
  </si>
  <si>
    <t xml:space="preserve"> - Tiền lãi phân bổ trong năm</t>
  </si>
  <si>
    <t xml:space="preserve">                                             Cộng</t>
  </si>
  <si>
    <t>11- Các khoản phải thu</t>
  </si>
  <si>
    <t>2. Phải thu hoạt động giao dịch chứng khoán</t>
  </si>
  <si>
    <t>3. Thuế GTGT được khấu trừ</t>
  </si>
  <si>
    <t>4. Phải thu nội bộ</t>
  </si>
  <si>
    <t>5. Phải thu khác</t>
  </si>
  <si>
    <t>5.1 Lãi tiền gửi</t>
  </si>
  <si>
    <t>5.2 Trả trước cho người bán</t>
  </si>
  <si>
    <t>5.3 Phải thu khác</t>
  </si>
  <si>
    <t>12- Chi phí phải trả</t>
  </si>
  <si>
    <t xml:space="preserve"> - Chi phí phải trả</t>
  </si>
  <si>
    <t xml:space="preserve">13. Vay ngắn hạn </t>
  </si>
  <si>
    <t>Lãi suất vay (%)</t>
  </si>
  <si>
    <t>Số dư đầu kỳ</t>
  </si>
  <si>
    <t>Số vay trong kỳ</t>
  </si>
  <si>
    <t>Số trả trong kỳ</t>
  </si>
  <si>
    <t>Vay ngân hàng</t>
  </si>
  <si>
    <t>Không phát sinh</t>
  </si>
  <si>
    <t>Vay cá nhân</t>
  </si>
  <si>
    <t>Vay tổ chức khác</t>
  </si>
  <si>
    <t>Tổng cộng</t>
  </si>
  <si>
    <t>14- Các khoản phải trả, phải nộp ngắn hạn khác</t>
  </si>
  <si>
    <t xml:space="preserve">  - Tài sản thừa chờ giải quyết</t>
  </si>
  <si>
    <t xml:space="preserve">  - Bảo hiểm xã hội</t>
  </si>
  <si>
    <t xml:space="preserve">  - Bảo hiểm y tế</t>
  </si>
  <si>
    <t xml:space="preserve">  - Bảo hiểm thất nghiệp</t>
  </si>
  <si>
    <t xml:space="preserve">  - Phải trả về cổ phần hoá</t>
  </si>
  <si>
    <t xml:space="preserve">  - Doanh thu chưa thực hiện</t>
  </si>
  <si>
    <t xml:space="preserve">  - Các khoản phải trả, phải nộp khác</t>
  </si>
  <si>
    <t>15-Phải trả dài hạn nội bộ</t>
  </si>
  <si>
    <t xml:space="preserve">     - Vay dài hạn nội bộ</t>
  </si>
  <si>
    <t xml:space="preserve">     - Phải trả dài hạn nội bộ khác</t>
  </si>
  <si>
    <t>16- Vay và nợ dài hạn</t>
  </si>
  <si>
    <t xml:space="preserve">  a - Vay dài hạn</t>
  </si>
  <si>
    <t xml:space="preserve">     - Vay ngân hàng</t>
  </si>
  <si>
    <t xml:space="preserve">     - Vay đối tượng khác</t>
  </si>
  <si>
    <t xml:space="preserve">     - Trái phiếu phát hành</t>
  </si>
  <si>
    <t xml:space="preserve">  b - Nợ dài hạn</t>
  </si>
  <si>
    <t xml:space="preserve">     - Thuê tài chính</t>
  </si>
  <si>
    <t xml:space="preserve">     - Nợ dài hạn khác</t>
  </si>
  <si>
    <t>17. Các khoản phải trả hoạt động giao dịch chứng khoán</t>
  </si>
  <si>
    <t>Cuối Quý</t>
  </si>
  <si>
    <t>Đầu Quý</t>
  </si>
  <si>
    <t>- Phải trả sở giao dịch chứng khoán</t>
  </si>
  <si>
    <t>- Phải trả vay Quỹ hỗ trợ thanh toán của các thành viên khác</t>
  </si>
  <si>
    <t>- Phải trả về chứng khoán giao nhận đại lý phát hành</t>
  </si>
  <si>
    <t>- Phải trả trung tâm lưu ký chứng khoán (phí lưu ký, chuyển khoản, tiền mua của NDT)</t>
  </si>
  <si>
    <t>- Phải trả tổ chức cá nhân khác</t>
  </si>
  <si>
    <t>18. Tình hình trích lập dự phòng các khoản phải thu nợ khó đòi</t>
  </si>
  <si>
    <t>Quý này</t>
  </si>
  <si>
    <t>Quý trước</t>
  </si>
  <si>
    <t>- Số dư đầu kỳ</t>
  </si>
  <si>
    <t>- Số sử dụng trong kỳ</t>
  </si>
  <si>
    <t>- Số trích lập trong kỳ</t>
  </si>
  <si>
    <t>- Số dư cuối kỳ</t>
  </si>
  <si>
    <t>VI- Thông tin bổ sung cho các khoản mục trình bày trong Báo cáo kết quả hoạt động kinh doanh</t>
  </si>
  <si>
    <t>1 - Chi phí thuế thu nhập doanh nghiệp hiện hành (Mã số 51)</t>
  </si>
  <si>
    <t xml:space="preserve">  - Chi phí thuế thu nhập doanh nghiệp tính trên thu nhập chịu thuế năm hiện hành</t>
  </si>
  <si>
    <t xml:space="preserve">  - Điều chỉnh chi phí thuế thu nhập doanh nghiệp của các năm   trước vào
chi phí thuế thu nhập hiện hành năm nay</t>
  </si>
  <si>
    <t xml:space="preserve">  - Tổng chi phí thuế thu nhập doanh nghiệp hiện hành</t>
  </si>
  <si>
    <t>2 - Chi phí thuế thu nhập doanh nghiệp hoãn lại (Mã số 52)</t>
  </si>
  <si>
    <t xml:space="preserve">  - Chi phí thuế thu nhập doanh nghiệp hoãn lại phát sinh từ việc hoàn nhập
tài sản thuế thu nhập hoãn lại</t>
  </si>
  <si>
    <t xml:space="preserve">  - Chi phí thuế thu nhập doanh nghiệp hoãn lại phát sinh từ các khoản
chênh lệch tạm thời phải chịu thuế</t>
  </si>
  <si>
    <t xml:space="preserve">  - Thu nhập thuế thu nhập doanh nghiệp hoãn lại phát sinh từ các khoản
chênh lệch tạm thời được khấu trừ</t>
  </si>
  <si>
    <t xml:space="preserve">  - Thu nhập thuế thu nhập doanh nghiệp hoãn lại phát sinh từ các khoản lỗ
tính thuế và ưu đãi thuế chưa sử dụng</t>
  </si>
  <si>
    <t xml:space="preserve">  - Thu nhập thuế thu nhập doanh nghiệp hoãn lại phát sinh từ việc hoàn
nhập thuế thu nhập hoãn lại phải trả</t>
  </si>
  <si>
    <t xml:space="preserve">  - Tổng chi phí thuế thu nhập doanh nghiệp hoãn lại</t>
  </si>
  <si>
    <t>VII. Thông tin bổ sung cho các khoản mục trong Báo cáo lưu chuyển tiền tệ</t>
  </si>
  <si>
    <t>1. Thông tin về các giao dịch không bằng tiền phát sinh trong năm báo cáo:</t>
  </si>
  <si>
    <t xml:space="preserve">         -  Việc mua tài sản bằng cách nhận các khoản nợ liên quan trực tiếp hoặc thông qua các nghiệp vụ thuê tài chính</t>
  </si>
  <si>
    <t xml:space="preserve">         -  Việc chuyển nợ thành vốn chủ sở hữu;</t>
  </si>
  <si>
    <t>2. Các khoản tiền và tương đương tiền doanh nghiệp nắm giữ nhưng không được sử dụng:</t>
  </si>
  <si>
    <t xml:space="preserve">        - Các khoản tiền nhận ký quỹ, ký cược;</t>
  </si>
  <si>
    <t xml:space="preserve">        - Các khoản khác...</t>
  </si>
  <si>
    <t xml:space="preserve">VIII. Thông tin bổ sung cho báo cáo tình hình biến động vốn chủ sở hữu </t>
  </si>
  <si>
    <t>1. Phần cổ tức đã được đề xuất: Không phát sinh.</t>
  </si>
  <si>
    <t>2. Giá trị cổ tức của cổ phiều ưu đãi luỹ kế chưa đươc ghi nhận: không phát sinh</t>
  </si>
  <si>
    <t>3. Thu nhập và chi phí, lãi hoặc lỗ hạch toán trực tiếp vào nguồn vốn chủ sở hữu: Không phát sinh</t>
  </si>
  <si>
    <t>IX- Những thông tin khác</t>
  </si>
  <si>
    <t>1- Thông tin về các bên liên quan: ............</t>
  </si>
  <si>
    <t>2- Thông tin so sánh (những thay đổi về thông tin trong báo cáo tài chính của các niên độ kế toán trước): ............</t>
  </si>
  <si>
    <t>3- Những thông tin khác. (3)  ............</t>
  </si>
  <si>
    <t xml:space="preserve">                                                                                                                                         </t>
  </si>
  <si>
    <t>Tổng Giám Đốc</t>
  </si>
  <si>
    <t>Quý III năm 2015</t>
  </si>
  <si>
    <t xml:space="preserve">1 - Niên độ kế toán: bắt đầu từ ngày  01/01 kết thúc vào ngày 30/09 </t>
  </si>
  <si>
    <t>Số dư cuối kỳ</t>
  </si>
  <si>
    <t>Tp.HCM, ngày 14 tháng 10 năm 2015</t>
  </si>
  <si>
    <t>CÔNG TY CỔ PHẦN CHỨNG KHOÁN HVS VIỆT NAM</t>
  </si>
  <si>
    <t>Địa chỉ:Tầng 1 Cao ốc VP Saigon Prime 107 Nguyễn Đình Chiểu, P.6, Q.3, TP HCM</t>
  </si>
  <si>
    <t>Điện thoại: 08 62915358………. Fax: 08 62915359….</t>
  </si>
  <si>
    <t>Lập, ngày 14 tháng 10 năm 2015</t>
  </si>
  <si>
    <t>Lê Thị Hương</t>
  </si>
  <si>
    <t>Nguyễn Nhật Minh Triều</t>
  </si>
  <si>
    <t xml:space="preserve">BÁO CÁO TÀI CHÍNH QUÝ III-2015 </t>
  </si>
  <si>
    <t>BÁO CÁO KẾT QUẢ HOẠT ĐỘNG KINH DOANH QUY III-2015</t>
  </si>
  <si>
    <t>BÁO CÁO LƯU CHUYỂN TIỀN TỆ QUY III-2015(Phương pháp trực tiếp)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</si>
</sst>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 ###\ ###"/>
    <numFmt numFmtId="166" formatCode="&quot;Yes&quot;;&quot;Yes&quot;;&quot;No&quot;"/>
    <numFmt numFmtId="167" formatCode="&quot;True&quot;;&quot;True&quot;;&quot;False&quot;"/>
    <numFmt numFmtId="168" formatCode="&quot;On&quot;;&quot;On&quot;;&quot;Off&quot;"/>
    <numFmt numFmtId="169" formatCode="[$€-2]\ #,##0.00_);[Red]\([$€-2]\ #,##0.00\)"/>
  </numFmts>
  <fonts count="62">
    <font>
      <sz val="10"/>
      <name val="Arial"/>
      <family val="0"/>
    </font>
    <font>
      <sz val="11"/>
      <color indexed="8"/>
      <name val="Calibri"/>
      <family val="2"/>
    </font>
    <font>
      <b/>
      <sz val="10"/>
      <name val="Arial"/>
      <family val="2"/>
    </font>
    <font>
      <sz val="11"/>
      <color indexed="8"/>
      <name val="Times New Roman"/>
      <family val="1"/>
    </font>
    <font>
      <b/>
      <sz val="14"/>
      <color indexed="8"/>
      <name val="Times New Roman"/>
      <family val="1"/>
    </font>
    <font>
      <i/>
      <sz val="11"/>
      <color indexed="8"/>
      <name val="Times New Roman"/>
      <family val="1"/>
    </font>
    <font>
      <b/>
      <sz val="11"/>
      <color indexed="8"/>
      <name val="Times New Roman"/>
      <family val="1"/>
    </font>
    <font>
      <u val="single"/>
      <sz val="11"/>
      <color indexed="8"/>
      <name val="Times New Roman"/>
      <family val="1"/>
    </font>
    <font>
      <i/>
      <sz val="10"/>
      <color indexed="8"/>
      <name val="Arial"/>
      <family val="2"/>
    </font>
    <font>
      <i/>
      <sz val="10"/>
      <name val="Arial"/>
      <family val="2"/>
    </font>
    <font>
      <b/>
      <i/>
      <sz val="10"/>
      <name val="Arial"/>
      <family val="2"/>
    </font>
    <font>
      <b/>
      <sz val="9"/>
      <name val="Arial"/>
      <family val="2"/>
    </font>
    <font>
      <sz val="9"/>
      <name val="Arial"/>
      <family val="2"/>
    </font>
    <font>
      <b/>
      <i/>
      <sz val="9"/>
      <name val="Arial"/>
      <family val="2"/>
    </font>
    <font>
      <sz val="9"/>
      <color indexed="10"/>
      <name val="Arial"/>
      <family val="2"/>
    </font>
    <font>
      <b/>
      <sz val="11"/>
      <name val="Arial"/>
      <family val="2"/>
    </font>
    <font>
      <u val="single"/>
      <sz val="10"/>
      <color indexed="36"/>
      <name val="Arial"/>
      <family val="0"/>
    </font>
    <font>
      <sz val="8"/>
      <name val="Arial"/>
      <family val="0"/>
    </font>
    <font>
      <sz val="10"/>
      <name val="Times New Roman"/>
      <family val="1"/>
    </font>
    <font>
      <b/>
      <sz val="10"/>
      <name val="Times New Roman"/>
      <family val="1"/>
    </font>
    <font>
      <b/>
      <sz val="11"/>
      <name val="Times New Roman"/>
      <family val="1"/>
    </font>
    <font>
      <sz val="10.5"/>
      <name val="Times New Roman"/>
      <family val="1"/>
    </font>
    <font>
      <i/>
      <sz val="10"/>
      <name val="Times New Roman"/>
      <family val="1"/>
    </font>
    <font>
      <sz val="11"/>
      <name val="Times New Roman"/>
      <family val="1"/>
    </font>
    <font>
      <b/>
      <sz val="16"/>
      <name val="Times New Roman"/>
      <family val="1"/>
    </font>
    <font>
      <sz val="10"/>
      <color indexed="8"/>
      <name val="Times New Roman"/>
      <family val="1"/>
    </font>
    <font>
      <i/>
      <sz val="11"/>
      <name val="Times New Roman"/>
      <family val="1"/>
    </font>
    <font>
      <sz val="11"/>
      <color indexed="60"/>
      <name val="Calibri"/>
      <family val="2"/>
    </font>
    <font>
      <sz val="11"/>
      <color indexed="20"/>
      <name val="Calibri"/>
      <family val="2"/>
    </font>
    <font>
      <b/>
      <sz val="11"/>
      <color indexed="52"/>
      <name val="Calibri"/>
      <family val="2"/>
    </font>
    <font>
      <b/>
      <sz val="11"/>
      <color indexed="60"/>
      <name val="Calibri"/>
      <family val="2"/>
    </font>
    <font>
      <i/>
      <sz val="11"/>
      <color indexed="23"/>
      <name val="Calibri"/>
      <family val="2"/>
    </font>
    <font>
      <sz val="11"/>
      <color indexed="17"/>
      <name val="Calibri"/>
      <family val="2"/>
    </font>
    <font>
      <b/>
      <sz val="15"/>
      <color indexed="49"/>
      <name val="Calibri"/>
      <family val="2"/>
    </font>
    <font>
      <b/>
      <sz val="13"/>
      <color indexed="49"/>
      <name val="Calibri"/>
      <family val="2"/>
    </font>
    <font>
      <b/>
      <sz val="11"/>
      <color indexed="49"/>
      <name val="Calibri"/>
      <family val="2"/>
    </font>
    <font>
      <u val="single"/>
      <sz val="11"/>
      <color indexed="12"/>
      <name val="Calibri"/>
      <family val="2"/>
    </font>
    <font>
      <sz val="11"/>
      <color indexed="54"/>
      <name val="Calibri"/>
      <family val="2"/>
    </font>
    <font>
      <sz val="11"/>
      <color indexed="52"/>
      <name val="Calibri"/>
      <family val="2"/>
    </font>
    <font>
      <sz val="11"/>
      <color indexed="9"/>
      <name val="Calibri"/>
      <family val="2"/>
    </font>
    <font>
      <b/>
      <sz val="11"/>
      <color indexed="63"/>
      <name val="Calibri"/>
      <family val="2"/>
    </font>
    <font>
      <b/>
      <sz val="18"/>
      <color indexed="49"/>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13"/>
        <bgColor indexed="64"/>
      </patternFill>
    </fill>
    <fill>
      <patternFill patternType="solid">
        <fgColor indexed="6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color indexed="23"/>
      </top>
      <bottom style="thin">
        <color indexed="23"/>
      </bottom>
    </border>
    <border>
      <left style="thin"/>
      <right style="thin"/>
      <top style="thin">
        <color indexed="2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color indexed="55"/>
      </bottom>
    </border>
    <border>
      <left style="thin"/>
      <right style="thin"/>
      <top style="thin"/>
      <bottom>
        <color indexed="63"/>
      </bottom>
    </border>
    <border>
      <left style="thin"/>
      <right style="thin"/>
      <top style="thin">
        <color indexed="55"/>
      </top>
      <bottom style="thin">
        <color indexed="55"/>
      </bottom>
    </border>
    <border>
      <left style="thin"/>
      <right style="thin"/>
      <top>
        <color indexed="63"/>
      </top>
      <bottom>
        <color indexed="63"/>
      </bottom>
    </border>
    <border>
      <left style="thin"/>
      <right style="thin"/>
      <top style="thin">
        <color indexed="55"/>
      </top>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color indexed="55"/>
      </bottom>
    </border>
    <border>
      <left style="thin"/>
      <right style="thin"/>
      <top style="thin">
        <color indexed="55"/>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quotePrefix="1">
      <protection locked="0"/>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05">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xf>
    <xf numFmtId="0" fontId="3" fillId="0" borderId="10" xfId="0" applyFont="1" applyBorder="1" applyAlignment="1">
      <alignment horizontal="center"/>
    </xf>
    <xf numFmtId="0" fontId="3" fillId="0" borderId="10" xfId="0" applyFont="1" applyBorder="1" applyAlignment="1">
      <alignment/>
    </xf>
    <xf numFmtId="0" fontId="54" fillId="0" borderId="10" xfId="53" applyBorder="1" applyAlignment="1">
      <alignment/>
    </xf>
    <xf numFmtId="0" fontId="7" fillId="0" borderId="0" xfId="0" applyFont="1" applyAlignment="1">
      <alignment/>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horizontal="center" vertical="center" wrapText="1"/>
    </xf>
    <xf numFmtId="0" fontId="2" fillId="0" borderId="0" xfId="0" applyFont="1" applyAlignment="1">
      <alignment horizontal="center" vertical="center" wrapText="1"/>
    </xf>
    <xf numFmtId="0" fontId="6" fillId="33" borderId="10" xfId="0" applyFont="1" applyFill="1" applyBorder="1" applyAlignment="1">
      <alignment horizontal="center"/>
    </xf>
    <xf numFmtId="0" fontId="6" fillId="33" borderId="10" xfId="0" applyFont="1" applyFill="1" applyBorder="1" applyAlignment="1">
      <alignment/>
    </xf>
    <xf numFmtId="0" fontId="0" fillId="0" borderId="10" xfId="0" applyBorder="1" applyAlignment="1">
      <alignment/>
    </xf>
    <xf numFmtId="164" fontId="0" fillId="0" borderId="10" xfId="42" applyNumberFormat="1" applyFont="1" applyBorder="1" applyAlignment="1">
      <alignment/>
      <protection locked="0"/>
    </xf>
    <xf numFmtId="0" fontId="2" fillId="33" borderId="10" xfId="0" applyFont="1" applyFill="1" applyBorder="1" applyAlignment="1">
      <alignment horizontal="center"/>
    </xf>
    <xf numFmtId="0" fontId="2" fillId="0" borderId="10" xfId="0" applyFont="1" applyBorder="1" applyAlignment="1">
      <alignment/>
    </xf>
    <xf numFmtId="0" fontId="9" fillId="0" borderId="10" xfId="0" applyFont="1" applyBorder="1" applyAlignment="1">
      <alignment/>
    </xf>
    <xf numFmtId="0" fontId="10" fillId="0" borderId="10" xfId="0" applyFont="1" applyBorder="1" applyAlignment="1">
      <alignment/>
    </xf>
    <xf numFmtId="0" fontId="0" fillId="0" borderId="10" xfId="0" applyFont="1" applyBorder="1" applyAlignment="1">
      <alignment/>
    </xf>
    <xf numFmtId="0" fontId="54" fillId="0" borderId="0" xfId="53" applyAlignment="1">
      <alignment/>
    </xf>
    <xf numFmtId="0" fontId="11" fillId="33" borderId="10" xfId="0" applyFont="1" applyFill="1" applyBorder="1" applyAlignment="1">
      <alignment horizontal="center"/>
    </xf>
    <xf numFmtId="0" fontId="12" fillId="0" borderId="0" xfId="0" applyFont="1" applyAlignment="1">
      <alignment/>
    </xf>
    <xf numFmtId="49" fontId="11" fillId="34" borderId="10" xfId="0" applyNumberFormat="1" applyFont="1" applyFill="1" applyBorder="1" applyAlignment="1" applyProtection="1">
      <alignment horizontal="left" vertical="center" wrapText="1"/>
      <protection/>
    </xf>
    <xf numFmtId="49" fontId="11" fillId="34" borderId="10" xfId="0" applyNumberFormat="1" applyFont="1" applyFill="1" applyBorder="1" applyAlignment="1" applyProtection="1">
      <alignment horizontal="center" wrapText="1"/>
      <protection/>
    </xf>
    <xf numFmtId="164" fontId="11" fillId="34" borderId="10" xfId="42" applyNumberFormat="1" applyFont="1" applyFill="1" applyBorder="1" applyAlignment="1">
      <alignment horizontal="left" vertical="center" wrapText="1"/>
      <protection locked="0"/>
    </xf>
    <xf numFmtId="49" fontId="11" fillId="35" borderId="10" xfId="0" applyNumberFormat="1" applyFont="1" applyFill="1" applyBorder="1" applyAlignment="1" applyProtection="1">
      <alignment horizontal="center" vertical="center" wrapText="1"/>
      <protection/>
    </xf>
    <xf numFmtId="49" fontId="11" fillId="35" borderId="10" xfId="0" applyNumberFormat="1" applyFont="1" applyFill="1" applyBorder="1" applyAlignment="1" applyProtection="1">
      <alignment horizontal="left" vertical="center" wrapText="1"/>
      <protection/>
    </xf>
    <xf numFmtId="49" fontId="11" fillId="35" borderId="10" xfId="0" applyNumberFormat="1" applyFont="1" applyFill="1" applyBorder="1" applyAlignment="1" applyProtection="1">
      <alignment horizontal="center" wrapText="1"/>
      <protection/>
    </xf>
    <xf numFmtId="164" fontId="11" fillId="35" borderId="10" xfId="42" applyNumberFormat="1" applyFont="1" applyFill="1" applyBorder="1" applyAlignment="1">
      <alignment horizontal="left" vertical="center" wrapText="1"/>
      <protection locked="0"/>
    </xf>
    <xf numFmtId="49" fontId="11" fillId="0" borderId="10" xfId="0" applyNumberFormat="1" applyFont="1" applyFill="1" applyBorder="1" applyAlignment="1" applyProtection="1">
      <alignment horizontal="left" vertical="center" wrapText="1"/>
      <protection/>
    </xf>
    <xf numFmtId="49" fontId="11" fillId="0" borderId="10" xfId="0" applyNumberFormat="1" applyFont="1" applyFill="1" applyBorder="1" applyAlignment="1" applyProtection="1">
      <alignment horizontal="center" wrapText="1"/>
      <protection/>
    </xf>
    <xf numFmtId="164" fontId="11" fillId="0" borderId="10" xfId="42" applyNumberFormat="1" applyFont="1" applyFill="1" applyBorder="1" applyAlignment="1">
      <alignment horizontal="left" vertical="center" wrapText="1"/>
      <protection locked="0"/>
    </xf>
    <xf numFmtId="49" fontId="13" fillId="0" borderId="10" xfId="0" applyNumberFormat="1" applyFont="1" applyFill="1" applyBorder="1" applyAlignment="1" applyProtection="1">
      <alignment horizontal="left" vertical="center" wrapText="1"/>
      <protection/>
    </xf>
    <xf numFmtId="49" fontId="12" fillId="0" borderId="10" xfId="0" applyNumberFormat="1" applyFont="1" applyFill="1" applyBorder="1" applyAlignment="1" applyProtection="1">
      <alignment horizontal="center" wrapText="1"/>
      <protection/>
    </xf>
    <xf numFmtId="49" fontId="12" fillId="0" borderId="10" xfId="0" applyNumberFormat="1" applyFont="1" applyFill="1" applyBorder="1" applyAlignment="1" applyProtection="1">
      <alignment horizontal="left" vertical="center" wrapText="1"/>
      <protection/>
    </xf>
    <xf numFmtId="49" fontId="14" fillId="0" borderId="10" xfId="0" applyNumberFormat="1" applyFont="1" applyFill="1" applyBorder="1" applyAlignment="1" applyProtection="1">
      <alignment horizontal="center" wrapText="1"/>
      <protection/>
    </xf>
    <xf numFmtId="49" fontId="12" fillId="35" borderId="10" xfId="0" applyNumberFormat="1" applyFont="1" applyFill="1" applyBorder="1" applyAlignment="1" applyProtection="1">
      <alignment horizontal="center" wrapText="1"/>
      <protection/>
    </xf>
    <xf numFmtId="0" fontId="12" fillId="35" borderId="0" xfId="0" applyFont="1" applyFill="1" applyAlignment="1">
      <alignment/>
    </xf>
    <xf numFmtId="0" fontId="12" fillId="0" borderId="0" xfId="0" applyFont="1" applyAlignment="1">
      <alignment horizontal="center"/>
    </xf>
    <xf numFmtId="49" fontId="15" fillId="34" borderId="10" xfId="0" applyNumberFormat="1" applyFont="1" applyFill="1" applyBorder="1" applyAlignment="1" applyProtection="1">
      <alignment horizontal="left" vertical="center" wrapText="1"/>
      <protection/>
    </xf>
    <xf numFmtId="0" fontId="11" fillId="33" borderId="10" xfId="0" applyFont="1" applyFill="1" applyBorder="1" applyAlignment="1">
      <alignment horizontal="center" wrapText="1"/>
    </xf>
    <xf numFmtId="0" fontId="2" fillId="33" borderId="10" xfId="0" applyFont="1" applyFill="1" applyBorder="1" applyAlignment="1">
      <alignment horizontal="center" wrapText="1"/>
    </xf>
    <xf numFmtId="164" fontId="12" fillId="0" borderId="10" xfId="42" applyNumberFormat="1" applyFont="1" applyFill="1" applyBorder="1" applyAlignment="1">
      <alignment horizontal="left" vertical="center" wrapText="1"/>
      <protection locked="0"/>
    </xf>
    <xf numFmtId="164" fontId="2" fillId="0" borderId="10" xfId="42" applyNumberFormat="1" applyFont="1" applyBorder="1" applyAlignment="1">
      <alignment/>
      <protection locked="0"/>
    </xf>
    <xf numFmtId="164" fontId="0" fillId="0" borderId="0" xfId="0" applyNumberFormat="1" applyAlignment="1">
      <alignment/>
    </xf>
    <xf numFmtId="165" fontId="18" fillId="0" borderId="11" xfId="0" applyNumberFormat="1" applyFont="1" applyFill="1" applyBorder="1" applyAlignment="1">
      <alignment/>
    </xf>
    <xf numFmtId="165" fontId="18" fillId="0" borderId="12" xfId="0" applyNumberFormat="1" applyFont="1" applyFill="1" applyBorder="1" applyAlignment="1">
      <alignment/>
    </xf>
    <xf numFmtId="37" fontId="19" fillId="0" borderId="11" xfId="0" applyNumberFormat="1" applyFont="1" applyFill="1" applyBorder="1" applyAlignment="1">
      <alignment/>
    </xf>
    <xf numFmtId="165" fontId="18" fillId="0" borderId="11" xfId="0" applyNumberFormat="1" applyFont="1" applyBorder="1" applyAlignment="1">
      <alignment/>
    </xf>
    <xf numFmtId="164" fontId="18" fillId="0" borderId="11" xfId="42" applyNumberFormat="1" applyFont="1" applyBorder="1" applyAlignment="1">
      <alignment/>
      <protection locked="0"/>
    </xf>
    <xf numFmtId="164" fontId="18" fillId="0" borderId="11" xfId="0" applyNumberFormat="1" applyFont="1" applyBorder="1" applyAlignment="1" applyProtection="1">
      <alignment/>
      <protection locked="0"/>
    </xf>
    <xf numFmtId="0" fontId="20" fillId="0" borderId="0" xfId="0" applyFont="1" applyAlignment="1">
      <alignment/>
    </xf>
    <xf numFmtId="0" fontId="18" fillId="0" borderId="0" xfId="0" applyFont="1" applyAlignment="1">
      <alignment/>
    </xf>
    <xf numFmtId="0" fontId="21" fillId="0" borderId="0" xfId="0" applyFont="1" applyAlignment="1">
      <alignment/>
    </xf>
    <xf numFmtId="0" fontId="21" fillId="0" borderId="0" xfId="0" applyFont="1" applyBorder="1" applyAlignment="1">
      <alignment/>
    </xf>
    <xf numFmtId="0" fontId="18" fillId="0" borderId="0" xfId="0" applyFont="1" applyAlignment="1">
      <alignment horizontal="left"/>
    </xf>
    <xf numFmtId="0" fontId="23" fillId="0" borderId="0" xfId="0" applyFont="1" applyAlignment="1">
      <alignment/>
    </xf>
    <xf numFmtId="165" fontId="23" fillId="0" borderId="0" xfId="0" applyNumberFormat="1" applyFont="1" applyAlignment="1">
      <alignment/>
    </xf>
    <xf numFmtId="165" fontId="21" fillId="0" borderId="0" xfId="0" applyNumberFormat="1" applyFont="1" applyAlignment="1">
      <alignment/>
    </xf>
    <xf numFmtId="0" fontId="23" fillId="0" borderId="0" xfId="0" applyFont="1" applyBorder="1" applyAlignment="1">
      <alignment/>
    </xf>
    <xf numFmtId="0" fontId="23" fillId="0" borderId="0" xfId="0" applyFont="1" applyAlignment="1">
      <alignment horizontal="center"/>
    </xf>
    <xf numFmtId="0" fontId="23" fillId="0" borderId="0" xfId="0" applyFont="1" applyAlignment="1">
      <alignment horizontal="center" vertical="center"/>
    </xf>
    <xf numFmtId="165" fontId="23" fillId="0" borderId="0" xfId="0" applyNumberFormat="1" applyFont="1" applyBorder="1" applyAlignment="1">
      <alignment/>
    </xf>
    <xf numFmtId="0" fontId="19" fillId="0" borderId="0" xfId="0" applyFont="1" applyBorder="1" applyAlignment="1">
      <alignment/>
    </xf>
    <xf numFmtId="0" fontId="20" fillId="0" borderId="0" xfId="0" applyFont="1" applyBorder="1" applyAlignment="1">
      <alignment/>
    </xf>
    <xf numFmtId="0" fontId="23" fillId="0" borderId="0" xfId="0" applyFont="1" applyBorder="1" applyAlignment="1">
      <alignment/>
    </xf>
    <xf numFmtId="0" fontId="18" fillId="0" borderId="0" xfId="0" applyFont="1" applyBorder="1" applyAlignment="1">
      <alignment/>
    </xf>
    <xf numFmtId="0" fontId="23" fillId="0" borderId="13" xfId="0" applyFont="1" applyBorder="1" applyAlignment="1">
      <alignment/>
    </xf>
    <xf numFmtId="14" fontId="18" fillId="0" borderId="10" xfId="0" applyNumberFormat="1" applyFont="1" applyFill="1" applyBorder="1" applyAlignment="1">
      <alignment vertical="center"/>
    </xf>
    <xf numFmtId="165" fontId="18" fillId="0" borderId="10" xfId="0" applyNumberFormat="1" applyFont="1" applyBorder="1" applyAlignment="1">
      <alignment/>
    </xf>
    <xf numFmtId="165" fontId="19" fillId="0" borderId="10" xfId="0" applyNumberFormat="1" applyFont="1" applyBorder="1" applyAlignment="1">
      <alignment/>
    </xf>
    <xf numFmtId="165" fontId="20" fillId="0" borderId="0" xfId="0" applyNumberFormat="1" applyFont="1" applyBorder="1" applyAlignment="1">
      <alignment/>
    </xf>
    <xf numFmtId="165" fontId="18" fillId="0" borderId="10" xfId="0" applyNumberFormat="1" applyFont="1" applyFill="1" applyBorder="1" applyAlignment="1">
      <alignment/>
    </xf>
    <xf numFmtId="165" fontId="19" fillId="0" borderId="10" xfId="0" applyNumberFormat="1" applyFont="1" applyFill="1" applyBorder="1" applyAlignment="1">
      <alignment/>
    </xf>
    <xf numFmtId="0" fontId="19" fillId="0" borderId="14" xfId="0" applyFont="1" applyBorder="1" applyAlignment="1">
      <alignment horizontal="left"/>
    </xf>
    <xf numFmtId="165" fontId="19" fillId="0" borderId="14" xfId="0" applyNumberFormat="1" applyFont="1" applyBorder="1" applyAlignment="1">
      <alignment/>
    </xf>
    <xf numFmtId="0" fontId="19" fillId="0" borderId="15" xfId="0" applyFont="1" applyBorder="1" applyAlignment="1">
      <alignment horizontal="left" vertical="center"/>
    </xf>
    <xf numFmtId="0" fontId="19" fillId="0" borderId="16" xfId="0" applyFont="1" applyBorder="1" applyAlignment="1">
      <alignment horizontal="left" vertical="center"/>
    </xf>
    <xf numFmtId="49" fontId="18" fillId="0" borderId="10" xfId="0" applyNumberFormat="1" applyFont="1" applyFill="1" applyBorder="1" applyAlignment="1">
      <alignment horizontal="center" wrapText="1"/>
    </xf>
    <xf numFmtId="0" fontId="19" fillId="0" borderId="0" xfId="0" applyFont="1" applyBorder="1" applyAlignment="1">
      <alignment horizontal="left"/>
    </xf>
    <xf numFmtId="165" fontId="19" fillId="0" borderId="0" xfId="0" applyNumberFormat="1" applyFont="1" applyBorder="1" applyAlignment="1">
      <alignment/>
    </xf>
    <xf numFmtId="0" fontId="19" fillId="0" borderId="10" xfId="0" applyFont="1" applyBorder="1" applyAlignment="1">
      <alignment/>
    </xf>
    <xf numFmtId="165" fontId="18" fillId="0" borderId="10" xfId="0" applyNumberFormat="1" applyFont="1" applyBorder="1" applyAlignment="1">
      <alignment horizontal="center"/>
    </xf>
    <xf numFmtId="0" fontId="18" fillId="0" borderId="10" xfId="0" applyFont="1" applyBorder="1" applyAlignment="1">
      <alignment/>
    </xf>
    <xf numFmtId="165" fontId="23" fillId="0" borderId="0" xfId="0" applyNumberFormat="1" applyFont="1" applyFill="1" applyBorder="1" applyAlignment="1">
      <alignment/>
    </xf>
    <xf numFmtId="0" fontId="23" fillId="0" borderId="0" xfId="0" applyFont="1" applyFill="1" applyAlignment="1">
      <alignment/>
    </xf>
    <xf numFmtId="0" fontId="23" fillId="0" borderId="0" xfId="0" applyFont="1" applyFill="1" applyBorder="1" applyAlignment="1">
      <alignment/>
    </xf>
    <xf numFmtId="164" fontId="25" fillId="0" borderId="10" xfId="42" applyNumberFormat="1" applyFont="1" applyBorder="1" applyAlignment="1">
      <alignment/>
      <protection locked="0"/>
    </xf>
    <xf numFmtId="14" fontId="18" fillId="0" borderId="10" xfId="0" applyNumberFormat="1" applyFont="1" applyFill="1" applyBorder="1" applyAlignment="1">
      <alignment/>
    </xf>
    <xf numFmtId="0" fontId="19" fillId="0" borderId="10" xfId="0" applyFont="1" applyBorder="1" applyAlignment="1">
      <alignment horizontal="left" vertical="center" wrapText="1"/>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18" fillId="0" borderId="0" xfId="0" applyFont="1" applyBorder="1" applyAlignment="1">
      <alignment/>
    </xf>
    <xf numFmtId="0" fontId="19" fillId="0" borderId="10" xfId="0" applyFont="1" applyBorder="1" applyAlignment="1">
      <alignment vertical="top" wrapText="1"/>
    </xf>
    <xf numFmtId="0" fontId="19" fillId="0" borderId="0" xfId="0" applyFont="1" applyBorder="1" applyAlignment="1">
      <alignment vertical="top" wrapText="1"/>
    </xf>
    <xf numFmtId="0" fontId="18" fillId="0" borderId="0" xfId="0" applyFont="1" applyBorder="1" applyAlignment="1">
      <alignment vertical="top" wrapText="1"/>
    </xf>
    <xf numFmtId="0" fontId="18" fillId="0" borderId="0" xfId="0" applyFont="1" applyBorder="1" applyAlignment="1">
      <alignment horizontal="justify" vertical="top" wrapText="1"/>
    </xf>
    <xf numFmtId="0" fontId="18" fillId="0" borderId="10" xfId="0" applyFont="1" applyBorder="1" applyAlignment="1">
      <alignment/>
    </xf>
    <xf numFmtId="165" fontId="18" fillId="0" borderId="0" xfId="0" applyNumberFormat="1" applyFont="1" applyBorder="1" applyAlignment="1">
      <alignment/>
    </xf>
    <xf numFmtId="165" fontId="18" fillId="0" borderId="0" xfId="0" applyNumberFormat="1" applyFont="1" applyBorder="1" applyAlignment="1">
      <alignment/>
    </xf>
    <xf numFmtId="0" fontId="19" fillId="0" borderId="17" xfId="0" applyFont="1" applyBorder="1" applyAlignment="1">
      <alignment vertical="top" wrapText="1"/>
    </xf>
    <xf numFmtId="2" fontId="19" fillId="0" borderId="10" xfId="42" applyNumberFormat="1" applyFont="1" applyBorder="1" applyAlignment="1">
      <alignment vertical="top" wrapText="1"/>
      <protection locked="0"/>
    </xf>
    <xf numFmtId="0" fontId="19" fillId="0" borderId="10" xfId="0" applyFont="1" applyBorder="1" applyAlignment="1">
      <alignment horizontal="justify" vertical="top" wrapText="1"/>
    </xf>
    <xf numFmtId="2" fontId="19" fillId="0" borderId="0" xfId="42" applyNumberFormat="1" applyFont="1" applyBorder="1" applyAlignment="1">
      <alignment vertical="top" wrapText="1"/>
      <protection locked="0"/>
    </xf>
    <xf numFmtId="0" fontId="19" fillId="0" borderId="0" xfId="0" applyFont="1" applyBorder="1" applyAlignment="1">
      <alignment horizontal="justify" vertical="top" wrapText="1"/>
    </xf>
    <xf numFmtId="165" fontId="19" fillId="0" borderId="0" xfId="0" applyNumberFormat="1" applyFont="1" applyBorder="1" applyAlignment="1">
      <alignment/>
    </xf>
    <xf numFmtId="0" fontId="19" fillId="0" borderId="0" xfId="0" applyFont="1" applyBorder="1" applyAlignment="1">
      <alignment/>
    </xf>
    <xf numFmtId="0" fontId="0" fillId="0" borderId="0" xfId="0" applyBorder="1" applyAlignment="1">
      <alignment/>
    </xf>
    <xf numFmtId="14" fontId="18" fillId="0" borderId="0" xfId="0" applyNumberFormat="1" applyFont="1" applyFill="1" applyBorder="1" applyAlignment="1">
      <alignment vertical="center"/>
    </xf>
    <xf numFmtId="165" fontId="18" fillId="0" borderId="18" xfId="0" applyNumberFormat="1" applyFont="1" applyBorder="1" applyAlignment="1">
      <alignment/>
    </xf>
    <xf numFmtId="14" fontId="18" fillId="0" borderId="19" xfId="0" applyNumberFormat="1" applyFont="1" applyFill="1" applyBorder="1" applyAlignment="1">
      <alignment vertical="center"/>
    </xf>
    <xf numFmtId="165" fontId="18" fillId="0" borderId="20" xfId="0" applyNumberFormat="1" applyFont="1" applyBorder="1" applyAlignment="1">
      <alignment/>
    </xf>
    <xf numFmtId="14" fontId="18" fillId="0" borderId="21" xfId="0" applyNumberFormat="1" applyFont="1" applyFill="1" applyBorder="1" applyAlignment="1">
      <alignment vertical="center"/>
    </xf>
    <xf numFmtId="165" fontId="18" fillId="0" borderId="22" xfId="0" applyNumberFormat="1" applyFont="1" applyBorder="1" applyAlignment="1">
      <alignment/>
    </xf>
    <xf numFmtId="0" fontId="19" fillId="0" borderId="0" xfId="0" applyFont="1" applyBorder="1" applyAlignment="1">
      <alignment horizontal="center"/>
    </xf>
    <xf numFmtId="0" fontId="18" fillId="0" borderId="0" xfId="0" applyFont="1" applyBorder="1" applyAlignment="1" quotePrefix="1">
      <alignment/>
    </xf>
    <xf numFmtId="41" fontId="18" fillId="0" borderId="0" xfId="0" applyNumberFormat="1" applyFont="1" applyBorder="1" applyAlignment="1">
      <alignment horizontal="center"/>
    </xf>
    <xf numFmtId="41" fontId="18" fillId="0" borderId="23" xfId="0" applyNumberFormat="1" applyFont="1" applyBorder="1" applyAlignment="1">
      <alignment horizontal="center"/>
    </xf>
    <xf numFmtId="41" fontId="19" fillId="0" borderId="0" xfId="0" applyNumberFormat="1" applyFont="1" applyBorder="1" applyAlignment="1">
      <alignment horizontal="center"/>
    </xf>
    <xf numFmtId="0" fontId="20" fillId="0" borderId="0" xfId="0" applyFont="1" applyBorder="1" applyAlignment="1">
      <alignment horizontal="center"/>
    </xf>
    <xf numFmtId="165" fontId="18" fillId="0" borderId="10" xfId="0" applyNumberFormat="1" applyFont="1" applyBorder="1" applyAlignment="1">
      <alignment/>
    </xf>
    <xf numFmtId="0" fontId="23" fillId="0" borderId="0" xfId="0" applyFont="1" applyAlignment="1">
      <alignment/>
    </xf>
    <xf numFmtId="0" fontId="3" fillId="0" borderId="0" xfId="0" applyFont="1" applyAlignment="1">
      <alignment horizontal="center"/>
    </xf>
    <xf numFmtId="0" fontId="2" fillId="0" borderId="10" xfId="0" applyFont="1" applyBorder="1" applyAlignment="1">
      <alignment horizontal="center"/>
    </xf>
    <xf numFmtId="0" fontId="11" fillId="33" borderId="15" xfId="0" applyFont="1" applyFill="1" applyBorder="1" applyAlignment="1">
      <alignment horizontal="center" wrapText="1"/>
    </xf>
    <xf numFmtId="0" fontId="11" fillId="33" borderId="24" xfId="0" applyFont="1" applyFill="1" applyBorder="1" applyAlignment="1">
      <alignment horizontal="center" wrapText="1"/>
    </xf>
    <xf numFmtId="0" fontId="2" fillId="33" borderId="19" xfId="0" applyFont="1" applyFill="1" applyBorder="1" applyAlignment="1">
      <alignment horizontal="center"/>
    </xf>
    <xf numFmtId="0" fontId="2" fillId="33" borderId="17" xfId="0" applyFont="1" applyFill="1" applyBorder="1" applyAlignment="1">
      <alignment horizontal="center"/>
    </xf>
    <xf numFmtId="0" fontId="3" fillId="0" borderId="0" xfId="0" applyFont="1" applyAlignment="1">
      <alignment horizontal="center"/>
    </xf>
    <xf numFmtId="165" fontId="19" fillId="0" borderId="0" xfId="0" applyNumberFormat="1" applyFont="1" applyAlignment="1">
      <alignment horizontal="center"/>
    </xf>
    <xf numFmtId="165" fontId="22" fillId="0" borderId="0" xfId="0" applyNumberFormat="1" applyFont="1" applyAlignment="1">
      <alignment horizontal="center"/>
    </xf>
    <xf numFmtId="0" fontId="18" fillId="0" borderId="0" xfId="0" applyFont="1" applyBorder="1" applyAlignment="1">
      <alignment wrapText="1"/>
    </xf>
    <xf numFmtId="0" fontId="18" fillId="0" borderId="0" xfId="0" applyFont="1" applyBorder="1" applyAlignment="1">
      <alignment/>
    </xf>
    <xf numFmtId="0" fontId="23" fillId="0" borderId="0" xfId="0" applyFont="1" applyBorder="1" applyAlignment="1">
      <alignment/>
    </xf>
    <xf numFmtId="165" fontId="24" fillId="0" borderId="0" xfId="0" applyNumberFormat="1" applyFont="1" applyAlignment="1">
      <alignment horizontal="center"/>
    </xf>
    <xf numFmtId="165" fontId="23" fillId="0" borderId="0" xfId="0" applyNumberFormat="1" applyFont="1" applyAlignment="1">
      <alignment horizontal="center" vertical="center"/>
    </xf>
    <xf numFmtId="0" fontId="23" fillId="0" borderId="0" xfId="0" applyFont="1" applyBorder="1" applyAlignment="1">
      <alignment horizontal="center"/>
    </xf>
    <xf numFmtId="0" fontId="19" fillId="0" borderId="0" xfId="0" applyFont="1" applyBorder="1" applyAlignment="1">
      <alignment/>
    </xf>
    <xf numFmtId="0" fontId="23" fillId="0" borderId="13" xfId="0" applyFont="1" applyBorder="1" applyAlignment="1">
      <alignment/>
    </xf>
    <xf numFmtId="0" fontId="19" fillId="0" borderId="0" xfId="0" applyFont="1" applyBorder="1" applyAlignment="1">
      <alignment wrapText="1"/>
    </xf>
    <xf numFmtId="0" fontId="18" fillId="0" borderId="0" xfId="0" applyFont="1" applyBorder="1" applyAlignment="1">
      <alignment horizontal="center" wrapText="1"/>
    </xf>
    <xf numFmtId="0" fontId="18" fillId="0" borderId="0" xfId="0" applyFont="1" applyBorder="1" applyAlignment="1">
      <alignment horizontal="left" wrapText="1"/>
    </xf>
    <xf numFmtId="0" fontId="19" fillId="0" borderId="15" xfId="0" applyFont="1" applyBorder="1" applyAlignment="1">
      <alignment horizontal="left" wrapText="1"/>
    </xf>
    <xf numFmtId="0" fontId="19" fillId="0" borderId="16" xfId="0" applyFont="1" applyBorder="1" applyAlignment="1">
      <alignment horizontal="left" wrapText="1"/>
    </xf>
    <xf numFmtId="0" fontId="19" fillId="0" borderId="24" xfId="0" applyFont="1" applyBorder="1" applyAlignment="1">
      <alignment horizontal="left" wrapText="1"/>
    </xf>
    <xf numFmtId="0" fontId="18" fillId="0" borderId="15" xfId="0" applyFont="1" applyBorder="1" applyAlignment="1">
      <alignment/>
    </xf>
    <xf numFmtId="0" fontId="18" fillId="0" borderId="16" xfId="0" applyFont="1" applyBorder="1" applyAlignment="1">
      <alignment/>
    </xf>
    <xf numFmtId="0" fontId="18" fillId="0" borderId="24" xfId="0" applyFont="1" applyBorder="1" applyAlignment="1">
      <alignment/>
    </xf>
    <xf numFmtId="0" fontId="19" fillId="0" borderId="15" xfId="0" applyFont="1" applyBorder="1" applyAlignment="1">
      <alignment horizontal="left"/>
    </xf>
    <xf numFmtId="0" fontId="19" fillId="0" borderId="16" xfId="0" applyFont="1" applyBorder="1" applyAlignment="1">
      <alignment horizontal="left"/>
    </xf>
    <xf numFmtId="0" fontId="19" fillId="0" borderId="24" xfId="0" applyFont="1" applyBorder="1" applyAlignment="1">
      <alignment horizontal="left"/>
    </xf>
    <xf numFmtId="0" fontId="19" fillId="0" borderId="15" xfId="0" applyFont="1" applyFill="1" applyBorder="1" applyAlignment="1">
      <alignment horizontal="left" shrinkToFit="1"/>
    </xf>
    <xf numFmtId="0" fontId="19" fillId="0" borderId="16" xfId="0" applyFont="1" applyFill="1" applyBorder="1" applyAlignment="1">
      <alignment horizontal="left" shrinkToFit="1"/>
    </xf>
    <xf numFmtId="0" fontId="19" fillId="0" borderId="24" xfId="0" applyFont="1" applyFill="1" applyBorder="1" applyAlignment="1">
      <alignment horizontal="left" shrinkToFit="1"/>
    </xf>
    <xf numFmtId="0" fontId="18" fillId="0" borderId="15" xfId="0" applyFont="1" applyFill="1" applyBorder="1" applyAlignment="1">
      <alignment/>
    </xf>
    <xf numFmtId="0" fontId="18" fillId="0" borderId="16" xfId="0" applyFont="1" applyFill="1" applyBorder="1" applyAlignment="1">
      <alignment/>
    </xf>
    <xf numFmtId="0" fontId="18" fillId="0" borderId="24" xfId="0" applyFont="1" applyFill="1" applyBorder="1" applyAlignment="1">
      <alignment/>
    </xf>
    <xf numFmtId="0" fontId="19" fillId="0" borderId="15" xfId="0" applyFont="1" applyFill="1" applyBorder="1" applyAlignment="1">
      <alignment horizontal="left"/>
    </xf>
    <xf numFmtId="0" fontId="19" fillId="0" borderId="16" xfId="0" applyFont="1" applyFill="1" applyBorder="1" applyAlignment="1">
      <alignment horizontal="left"/>
    </xf>
    <xf numFmtId="0" fontId="19" fillId="0" borderId="24" xfId="0" applyFont="1" applyFill="1" applyBorder="1" applyAlignment="1">
      <alignment horizontal="left"/>
    </xf>
    <xf numFmtId="49" fontId="18" fillId="0" borderId="15" xfId="0" applyNumberFormat="1" applyFont="1" applyFill="1" applyBorder="1" applyAlignment="1">
      <alignment horizontal="center" vertical="center" wrapText="1"/>
    </xf>
    <xf numFmtId="49" fontId="18" fillId="0" borderId="24" xfId="0" applyNumberFormat="1" applyFont="1" applyFill="1" applyBorder="1" applyAlignment="1">
      <alignment horizontal="center" vertical="center" wrapText="1"/>
    </xf>
    <xf numFmtId="0" fontId="18" fillId="0" borderId="15" xfId="0" applyFont="1" applyBorder="1" applyAlignment="1">
      <alignment horizontal="left"/>
    </xf>
    <xf numFmtId="0" fontId="18" fillId="0" borderId="16" xfId="0" applyFont="1" applyBorder="1" applyAlignment="1">
      <alignment horizontal="left"/>
    </xf>
    <xf numFmtId="165" fontId="18" fillId="0" borderId="15" xfId="0" applyNumberFormat="1" applyFont="1" applyBorder="1" applyAlignment="1">
      <alignment horizontal="center"/>
    </xf>
    <xf numFmtId="165" fontId="18" fillId="0" borderId="24" xfId="0" applyNumberFormat="1" applyFont="1" applyBorder="1" applyAlignment="1">
      <alignment horizontal="center"/>
    </xf>
    <xf numFmtId="165" fontId="18" fillId="0" borderId="15" xfId="0" applyNumberFormat="1" applyFont="1" applyBorder="1" applyAlignment="1">
      <alignment horizontal="right"/>
    </xf>
    <xf numFmtId="165" fontId="18" fillId="0" borderId="24" xfId="0" applyNumberFormat="1" applyFont="1" applyBorder="1" applyAlignment="1">
      <alignment horizontal="right"/>
    </xf>
    <xf numFmtId="165" fontId="19" fillId="0" borderId="15" xfId="0" applyNumberFormat="1" applyFont="1" applyBorder="1" applyAlignment="1">
      <alignment horizontal="right"/>
    </xf>
    <xf numFmtId="165" fontId="19" fillId="0" borderId="24" xfId="0" applyNumberFormat="1" applyFont="1" applyBorder="1" applyAlignment="1">
      <alignment horizontal="right"/>
    </xf>
    <xf numFmtId="0" fontId="19" fillId="0" borderId="15" xfId="0" applyFont="1" applyBorder="1" applyAlignment="1">
      <alignment horizontal="left" shrinkToFit="1"/>
    </xf>
    <xf numFmtId="0" fontId="19" fillId="0" borderId="16" xfId="0" applyFont="1" applyBorder="1" applyAlignment="1">
      <alignment horizontal="left" shrinkToFit="1"/>
    </xf>
    <xf numFmtId="0" fontId="19" fillId="0" borderId="24" xfId="0" applyFont="1" applyBorder="1" applyAlignment="1">
      <alignment horizontal="left" shrinkToFit="1"/>
    </xf>
    <xf numFmtId="0" fontId="18" fillId="0" borderId="24" xfId="0" applyFont="1" applyBorder="1" applyAlignment="1">
      <alignment horizontal="left"/>
    </xf>
    <xf numFmtId="0" fontId="18" fillId="0" borderId="15" xfId="0" applyFont="1" applyBorder="1" applyAlignment="1" quotePrefix="1">
      <alignment horizontal="left"/>
    </xf>
    <xf numFmtId="0" fontId="18" fillId="0" borderId="15" xfId="0" applyFont="1" applyBorder="1" applyAlignment="1">
      <alignment horizontal="left" shrinkToFit="1"/>
    </xf>
    <xf numFmtId="0" fontId="18" fillId="0" borderId="16" xfId="0" applyFont="1" applyBorder="1" applyAlignment="1">
      <alignment horizontal="left" shrinkToFit="1"/>
    </xf>
    <xf numFmtId="0" fontId="18" fillId="0" borderId="24" xfId="0" applyFont="1" applyBorder="1" applyAlignment="1">
      <alignment horizontal="left" shrinkToFit="1"/>
    </xf>
    <xf numFmtId="0" fontId="19" fillId="0" borderId="15" xfId="0" applyFont="1" applyBorder="1" applyAlignment="1">
      <alignment/>
    </xf>
    <xf numFmtId="0" fontId="2" fillId="0" borderId="16" xfId="0" applyFont="1" applyBorder="1" applyAlignment="1">
      <alignment/>
    </xf>
    <xf numFmtId="0" fontId="2" fillId="0" borderId="24" xfId="0" applyFont="1" applyBorder="1" applyAlignment="1">
      <alignment/>
    </xf>
    <xf numFmtId="2" fontId="18" fillId="0" borderId="15" xfId="42" applyNumberFormat="1" applyFont="1" applyBorder="1" applyAlignment="1">
      <alignment horizontal="left" vertical="top" wrapText="1"/>
      <protection locked="0"/>
    </xf>
    <xf numFmtId="2" fontId="18" fillId="0" borderId="24" xfId="42" applyNumberFormat="1" applyFont="1" applyBorder="1" applyAlignment="1">
      <alignment horizontal="left" vertical="top" wrapText="1"/>
      <protection locked="0"/>
    </xf>
    <xf numFmtId="2" fontId="18" fillId="0" borderId="0" xfId="42" applyNumberFormat="1" applyFont="1" applyBorder="1" applyAlignment="1">
      <alignment horizontal="left" vertical="top" wrapText="1"/>
      <protection locked="0"/>
    </xf>
    <xf numFmtId="0" fontId="19" fillId="0" borderId="10" xfId="0" applyFont="1" applyBorder="1" applyAlignment="1">
      <alignment/>
    </xf>
    <xf numFmtId="0" fontId="18" fillId="0" borderId="25" xfId="0" applyFont="1" applyBorder="1" applyAlignment="1">
      <alignment/>
    </xf>
    <xf numFmtId="0" fontId="18" fillId="0" borderId="20" xfId="0" applyFont="1" applyBorder="1" applyAlignment="1">
      <alignment/>
    </xf>
    <xf numFmtId="0" fontId="18" fillId="0" borderId="26" xfId="0" applyFont="1" applyBorder="1" applyAlignment="1">
      <alignment/>
    </xf>
    <xf numFmtId="0" fontId="19" fillId="0" borderId="10" xfId="0" applyFont="1" applyBorder="1" applyAlignment="1">
      <alignment horizontal="left"/>
    </xf>
    <xf numFmtId="0" fontId="19" fillId="0" borderId="16" xfId="0" applyFont="1" applyBorder="1" applyAlignment="1">
      <alignment/>
    </xf>
    <xf numFmtId="0" fontId="19" fillId="0" borderId="24" xfId="0" applyFont="1" applyBorder="1" applyAlignment="1">
      <alignment/>
    </xf>
    <xf numFmtId="0" fontId="18" fillId="0" borderId="15" xfId="0" applyFont="1" applyBorder="1" applyAlignment="1">
      <alignment shrinkToFit="1"/>
    </xf>
    <xf numFmtId="0" fontId="18" fillId="0" borderId="16" xfId="0" applyFont="1" applyBorder="1" applyAlignment="1">
      <alignment shrinkToFit="1"/>
    </xf>
    <xf numFmtId="0" fontId="18" fillId="0" borderId="24" xfId="0" applyFont="1" applyBorder="1" applyAlignment="1">
      <alignment shrinkToFit="1"/>
    </xf>
    <xf numFmtId="0" fontId="18" fillId="0" borderId="15" xfId="0" applyFont="1" applyBorder="1" applyAlignment="1">
      <alignment wrapText="1" shrinkToFit="1"/>
    </xf>
    <xf numFmtId="0" fontId="18" fillId="0" borderId="10" xfId="0" applyFont="1" applyBorder="1" applyAlignment="1">
      <alignment shrinkToFit="1"/>
    </xf>
    <xf numFmtId="0" fontId="26" fillId="0" borderId="0" xfId="0" applyFont="1" applyBorder="1" applyAlignment="1">
      <alignment horizontal="center"/>
    </xf>
    <xf numFmtId="0" fontId="20" fillId="0" borderId="0" xfId="0" applyFont="1" applyBorder="1" applyAlignment="1">
      <alignment horizontal="center"/>
    </xf>
    <xf numFmtId="0" fontId="4"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D31"/>
  <sheetViews>
    <sheetView zoomScalePageLayoutView="0" workbookViewId="0" topLeftCell="A1">
      <selection activeCell="F20" sqref="F20"/>
    </sheetView>
  </sheetViews>
  <sheetFormatPr defaultColWidth="9.140625" defaultRowHeight="12.75"/>
  <cols>
    <col min="1" max="1" width="3.7109375" style="2" customWidth="1"/>
    <col min="2" max="2" width="12.421875" style="2" customWidth="1"/>
    <col min="3" max="3" width="47.57421875" style="2" customWidth="1"/>
    <col min="4" max="4" width="38.7109375" style="2" customWidth="1"/>
    <col min="5" max="16384" width="9.140625" style="2" customWidth="1"/>
  </cols>
  <sheetData>
    <row r="2" ht="15">
      <c r="B2" s="1" t="s">
        <v>722</v>
      </c>
    </row>
    <row r="3" ht="15">
      <c r="B3" s="3" t="s">
        <v>723</v>
      </c>
    </row>
    <row r="4" ht="15">
      <c r="B4" s="3" t="s">
        <v>724</v>
      </c>
    </row>
    <row r="7" spans="1:4" ht="27" customHeight="1">
      <c r="A7" s="204" t="s">
        <v>728</v>
      </c>
      <c r="B7" s="204"/>
      <c r="C7" s="204"/>
      <c r="D7" s="204"/>
    </row>
    <row r="10" ht="15">
      <c r="D10" s="4" t="s">
        <v>460</v>
      </c>
    </row>
    <row r="11" spans="2:4" ht="15">
      <c r="B11" s="13" t="s">
        <v>444</v>
      </c>
      <c r="C11" s="14" t="s">
        <v>445</v>
      </c>
      <c r="D11" s="14" t="s">
        <v>446</v>
      </c>
    </row>
    <row r="12" spans="2:4" ht="15">
      <c r="B12" s="5">
        <v>1</v>
      </c>
      <c r="C12" s="6" t="s">
        <v>447</v>
      </c>
      <c r="D12" s="7" t="s">
        <v>457</v>
      </c>
    </row>
    <row r="13" spans="2:4" ht="15">
      <c r="B13" s="5">
        <v>2</v>
      </c>
      <c r="C13" s="6" t="s">
        <v>448</v>
      </c>
      <c r="D13" s="7" t="s">
        <v>458</v>
      </c>
    </row>
    <row r="14" spans="2:4" ht="15">
      <c r="B14" s="5">
        <v>3</v>
      </c>
      <c r="C14" s="6" t="s">
        <v>506</v>
      </c>
      <c r="D14" s="7" t="s">
        <v>459</v>
      </c>
    </row>
    <row r="15" spans="2:4" ht="15">
      <c r="B15" s="5">
        <v>4</v>
      </c>
      <c r="C15" s="6" t="s">
        <v>507</v>
      </c>
      <c r="D15" s="22" t="s">
        <v>508</v>
      </c>
    </row>
    <row r="16" spans="2:4" ht="15">
      <c r="B16" s="13"/>
      <c r="C16" s="13"/>
      <c r="D16" s="13"/>
    </row>
    <row r="18" spans="2:3" ht="15">
      <c r="B18" s="8" t="s">
        <v>449</v>
      </c>
      <c r="C18" s="9" t="s">
        <v>450</v>
      </c>
    </row>
    <row r="19" ht="15">
      <c r="C19" s="9" t="s">
        <v>451</v>
      </c>
    </row>
    <row r="20" ht="15">
      <c r="C20" s="9" t="s">
        <v>461</v>
      </c>
    </row>
    <row r="24" spans="2:4" ht="15">
      <c r="B24" s="10"/>
      <c r="C24" s="10"/>
      <c r="D24" s="11" t="s">
        <v>725</v>
      </c>
    </row>
    <row r="25" spans="2:4" ht="25.5">
      <c r="B25" s="12" t="s">
        <v>452</v>
      </c>
      <c r="C25" s="12" t="s">
        <v>453</v>
      </c>
      <c r="D25" s="12" t="s">
        <v>454</v>
      </c>
    </row>
    <row r="26" spans="2:4" ht="15">
      <c r="B26" s="11" t="s">
        <v>455</v>
      </c>
      <c r="C26" s="11" t="s">
        <v>455</v>
      </c>
      <c r="D26" s="11" t="s">
        <v>456</v>
      </c>
    </row>
    <row r="31" spans="2:4" ht="15">
      <c r="B31" s="2" t="s">
        <v>726</v>
      </c>
      <c r="C31" s="128" t="s">
        <v>726</v>
      </c>
      <c r="D31" s="128" t="s">
        <v>727</v>
      </c>
    </row>
  </sheetData>
  <sheetProtection/>
  <protectedRanges>
    <protectedRange sqref="B2:C4" name="Range2"/>
  </protectedRanges>
  <mergeCells count="1">
    <mergeCell ref="A7:D7"/>
  </mergeCells>
  <hyperlinks>
    <hyperlink ref="D12" location="BCĐKT_06001!A1" display="BCĐKT_06001"/>
    <hyperlink ref="D13" location="KQHĐKD_06002!A1" display="KQHĐKD_06002"/>
    <hyperlink ref="D14" location="BCLCTienTe_06003!A1" display="BCLCTienTe_06003"/>
    <hyperlink ref="D15" location="BCLCTienTe_06214!A1" display="BCLCTienTe_06214"/>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186"/>
  <sheetViews>
    <sheetView zoomScalePageLayoutView="0" workbookViewId="0" topLeftCell="A1">
      <selection activeCell="E5" sqref="E5"/>
    </sheetView>
  </sheetViews>
  <sheetFormatPr defaultColWidth="9.140625" defaultRowHeight="12.75"/>
  <cols>
    <col min="1" max="1" width="48.140625" style="24" customWidth="1"/>
    <col min="2" max="2" width="14.140625" style="24" customWidth="1"/>
    <col min="3" max="3" width="14.140625" style="41" customWidth="1"/>
    <col min="4" max="4" width="22.140625" style="24" customWidth="1"/>
    <col min="5" max="5" width="22.00390625" style="24" customWidth="1"/>
    <col min="6" max="6" width="13.140625" style="24" customWidth="1"/>
    <col min="7" max="7" width="13.00390625" style="24" customWidth="1"/>
    <col min="8" max="16384" width="9.140625" style="24" customWidth="1"/>
  </cols>
  <sheetData>
    <row r="1" spans="1:5" ht="15" customHeight="1">
      <c r="A1" s="23" t="s">
        <v>0</v>
      </c>
      <c r="B1" s="23" t="s">
        <v>166</v>
      </c>
      <c r="C1" s="23" t="s">
        <v>341</v>
      </c>
      <c r="D1" s="23" t="s">
        <v>505</v>
      </c>
      <c r="E1" s="23" t="s">
        <v>512</v>
      </c>
    </row>
    <row r="2" spans="1:5" ht="15.75" customHeight="1">
      <c r="A2" s="42" t="s">
        <v>1</v>
      </c>
      <c r="B2" s="25" t="s">
        <v>167</v>
      </c>
      <c r="C2" s="26"/>
      <c r="D2" s="27"/>
      <c r="E2" s="27"/>
    </row>
    <row r="3" spans="1:5" ht="13.5" customHeight="1">
      <c r="A3" s="28" t="s">
        <v>500</v>
      </c>
      <c r="B3" s="29" t="s">
        <v>502</v>
      </c>
      <c r="C3" s="30"/>
      <c r="D3" s="31"/>
      <c r="E3" s="31"/>
    </row>
    <row r="4" spans="1:5" ht="13.5" customHeight="1">
      <c r="A4" s="32" t="s">
        <v>2</v>
      </c>
      <c r="B4" s="32" t="s">
        <v>168</v>
      </c>
      <c r="C4" s="33"/>
      <c r="D4" s="34">
        <f>+D5+D8+D11+D18+D19</f>
        <v>20423315403</v>
      </c>
      <c r="E4" s="34">
        <f>+E5+E8+E11+E18+E19</f>
        <v>27005724597</v>
      </c>
    </row>
    <row r="5" spans="1:5" ht="13.5" customHeight="1">
      <c r="A5" s="35" t="s">
        <v>7</v>
      </c>
      <c r="B5" s="35" t="s">
        <v>169</v>
      </c>
      <c r="C5" s="36" t="s">
        <v>485</v>
      </c>
      <c r="D5" s="34">
        <f>+D6+D7</f>
        <v>13241999669</v>
      </c>
      <c r="E5" s="34">
        <f>+E6+E7</f>
        <v>12057852846</v>
      </c>
    </row>
    <row r="6" spans="1:5" ht="13.5" customHeight="1">
      <c r="A6" s="37" t="s">
        <v>34</v>
      </c>
      <c r="B6" s="37" t="s">
        <v>170</v>
      </c>
      <c r="C6" s="36"/>
      <c r="D6" s="48">
        <v>2141999669</v>
      </c>
      <c r="E6" s="45">
        <v>2057852846</v>
      </c>
    </row>
    <row r="7" spans="1:5" ht="13.5" customHeight="1">
      <c r="A7" s="37" t="s">
        <v>35</v>
      </c>
      <c r="B7" s="37" t="s">
        <v>171</v>
      </c>
      <c r="C7" s="36"/>
      <c r="D7" s="48">
        <v>11100000000</v>
      </c>
      <c r="E7" s="45">
        <v>10000000000</v>
      </c>
    </row>
    <row r="8" spans="1:5" ht="13.5" customHeight="1">
      <c r="A8" s="35" t="s">
        <v>8</v>
      </c>
      <c r="B8" s="35" t="s">
        <v>172</v>
      </c>
      <c r="C8" s="36" t="s">
        <v>486</v>
      </c>
      <c r="D8" s="34">
        <f>+D9+D10</f>
        <v>5200000000</v>
      </c>
      <c r="E8" s="34">
        <f>+E9+E10</f>
        <v>8000000000</v>
      </c>
    </row>
    <row r="9" spans="1:5" ht="13.5" customHeight="1">
      <c r="A9" s="37" t="s">
        <v>36</v>
      </c>
      <c r="B9" s="37" t="s">
        <v>173</v>
      </c>
      <c r="C9" s="36"/>
      <c r="D9" s="45">
        <v>5200000000</v>
      </c>
      <c r="E9" s="45">
        <v>8000000000</v>
      </c>
    </row>
    <row r="10" spans="1:5" ht="13.5" customHeight="1">
      <c r="A10" s="37" t="s">
        <v>37</v>
      </c>
      <c r="B10" s="37" t="s">
        <v>174</v>
      </c>
      <c r="C10" s="36"/>
      <c r="D10" s="34"/>
      <c r="E10" s="34"/>
    </row>
    <row r="11" spans="1:5" ht="13.5" customHeight="1">
      <c r="A11" s="35" t="s">
        <v>9</v>
      </c>
      <c r="B11" s="35" t="s">
        <v>175</v>
      </c>
      <c r="C11" s="36" t="s">
        <v>487</v>
      </c>
      <c r="D11" s="34">
        <f>SUM(D12:D17)</f>
        <v>1493211750</v>
      </c>
      <c r="E11" s="34">
        <f>SUM(E12:E17)</f>
        <v>6580401805</v>
      </c>
    </row>
    <row r="12" spans="1:5" ht="13.5" customHeight="1">
      <c r="A12" s="37" t="s">
        <v>38</v>
      </c>
      <c r="B12" s="37" t="s">
        <v>176</v>
      </c>
      <c r="C12" s="36"/>
      <c r="D12" s="48">
        <v>130877842</v>
      </c>
      <c r="E12" s="45">
        <v>5307876788</v>
      </c>
    </row>
    <row r="13" spans="1:5" ht="13.5" customHeight="1">
      <c r="A13" s="37" t="s">
        <v>39</v>
      </c>
      <c r="B13" s="37" t="s">
        <v>177</v>
      </c>
      <c r="C13" s="36"/>
      <c r="D13" s="48">
        <v>1249850481</v>
      </c>
      <c r="E13" s="45">
        <v>1163289600</v>
      </c>
    </row>
    <row r="14" spans="1:5" ht="13.5" customHeight="1">
      <c r="A14" s="37" t="s">
        <v>40</v>
      </c>
      <c r="B14" s="37" t="s">
        <v>178</v>
      </c>
      <c r="C14" s="36"/>
      <c r="D14" s="48">
        <v>0</v>
      </c>
      <c r="E14" s="45">
        <v>0</v>
      </c>
    </row>
    <row r="15" spans="1:5" ht="13.5" customHeight="1">
      <c r="A15" s="37" t="s">
        <v>41</v>
      </c>
      <c r="B15" s="37" t="s">
        <v>179</v>
      </c>
      <c r="C15" s="36"/>
      <c r="D15" s="48">
        <v>976360</v>
      </c>
      <c r="E15" s="45">
        <v>1620138</v>
      </c>
    </row>
    <row r="16" spans="1:5" ht="13.5" customHeight="1">
      <c r="A16" s="37" t="s">
        <v>42</v>
      </c>
      <c r="B16" s="37" t="s">
        <v>180</v>
      </c>
      <c r="C16" s="36"/>
      <c r="D16" s="48">
        <v>111507067</v>
      </c>
      <c r="E16" s="45">
        <v>107615279</v>
      </c>
    </row>
    <row r="17" spans="1:5" ht="13.5" customHeight="1">
      <c r="A17" s="37" t="s">
        <v>43</v>
      </c>
      <c r="B17" s="37" t="s">
        <v>181</v>
      </c>
      <c r="C17" s="36"/>
      <c r="D17" s="34"/>
      <c r="E17" s="34"/>
    </row>
    <row r="18" spans="1:5" ht="13.5" customHeight="1">
      <c r="A18" s="35" t="s">
        <v>10</v>
      </c>
      <c r="B18" s="35" t="s">
        <v>182</v>
      </c>
      <c r="C18" s="36" t="s">
        <v>488</v>
      </c>
      <c r="D18" s="34"/>
      <c r="E18" s="34"/>
    </row>
    <row r="19" spans="1:5" ht="13.5" customHeight="1">
      <c r="A19" s="35" t="s">
        <v>11</v>
      </c>
      <c r="B19" s="35" t="s">
        <v>183</v>
      </c>
      <c r="C19" s="36"/>
      <c r="D19" s="34">
        <f>SUM(D20:D24)</f>
        <v>488103984</v>
      </c>
      <c r="E19" s="34">
        <f>SUM(E20:E24)</f>
        <v>367469946</v>
      </c>
    </row>
    <row r="20" spans="1:5" ht="13.5" customHeight="1">
      <c r="A20" s="37" t="s">
        <v>44</v>
      </c>
      <c r="B20" s="37" t="s">
        <v>184</v>
      </c>
      <c r="C20" s="36"/>
      <c r="D20" s="48">
        <v>89024178</v>
      </c>
      <c r="E20" s="45">
        <v>44469946</v>
      </c>
    </row>
    <row r="21" spans="1:5" ht="13.5" customHeight="1">
      <c r="A21" s="37" t="s">
        <v>45</v>
      </c>
      <c r="B21" s="37" t="s">
        <v>185</v>
      </c>
      <c r="C21" s="36"/>
      <c r="D21" s="48">
        <v>9882912</v>
      </c>
      <c r="E21" s="45"/>
    </row>
    <row r="22" spans="1:5" ht="13.5" customHeight="1">
      <c r="A22" s="37" t="s">
        <v>46</v>
      </c>
      <c r="B22" s="37" t="s">
        <v>504</v>
      </c>
      <c r="C22" s="36"/>
      <c r="D22" s="48">
        <v>0</v>
      </c>
      <c r="E22" s="45">
        <v>0</v>
      </c>
    </row>
    <row r="23" spans="1:5" ht="13.5" customHeight="1">
      <c r="A23" s="37" t="s">
        <v>476</v>
      </c>
      <c r="B23" s="37" t="s">
        <v>471</v>
      </c>
      <c r="C23" s="38"/>
      <c r="D23" s="48">
        <v>0</v>
      </c>
      <c r="E23" s="45">
        <v>0</v>
      </c>
    </row>
    <row r="24" spans="1:5" ht="13.5" customHeight="1">
      <c r="A24" s="37" t="s">
        <v>477</v>
      </c>
      <c r="B24" s="37" t="s">
        <v>186</v>
      </c>
      <c r="C24" s="36"/>
      <c r="D24" s="49">
        <v>389196894</v>
      </c>
      <c r="E24" s="45">
        <v>323000000</v>
      </c>
    </row>
    <row r="25" spans="1:5" ht="13.5" customHeight="1">
      <c r="A25" s="32" t="s">
        <v>3</v>
      </c>
      <c r="B25" s="32" t="s">
        <v>187</v>
      </c>
      <c r="C25" s="33"/>
      <c r="D25" s="34">
        <f>+D26+D32+D43+D46+D54</f>
        <v>4520196157</v>
      </c>
      <c r="E25" s="34">
        <f>+E26+E32+E43+E46+E54</f>
        <v>5566253766</v>
      </c>
    </row>
    <row r="26" spans="1:5" ht="13.5" customHeight="1">
      <c r="A26" s="35" t="s">
        <v>12</v>
      </c>
      <c r="B26" s="35" t="s">
        <v>188</v>
      </c>
      <c r="C26" s="36" t="s">
        <v>487</v>
      </c>
      <c r="D26" s="34"/>
      <c r="E26" s="34"/>
    </row>
    <row r="27" spans="1:5" ht="13.5" customHeight="1">
      <c r="A27" s="37" t="s">
        <v>47</v>
      </c>
      <c r="B27" s="37" t="s">
        <v>189</v>
      </c>
      <c r="C27" s="36"/>
      <c r="D27" s="34"/>
      <c r="E27" s="34"/>
    </row>
    <row r="28" spans="1:5" ht="13.5" customHeight="1">
      <c r="A28" s="37" t="s">
        <v>48</v>
      </c>
      <c r="B28" s="37" t="s">
        <v>190</v>
      </c>
      <c r="C28" s="36"/>
      <c r="D28" s="34"/>
      <c r="E28" s="34"/>
    </row>
    <row r="29" spans="1:5" ht="13.5" customHeight="1">
      <c r="A29" s="37" t="s">
        <v>49</v>
      </c>
      <c r="B29" s="37" t="s">
        <v>191</v>
      </c>
      <c r="C29" s="36"/>
      <c r="D29" s="34"/>
      <c r="E29" s="34"/>
    </row>
    <row r="30" spans="1:5" ht="13.5" customHeight="1">
      <c r="A30" s="37" t="s">
        <v>50</v>
      </c>
      <c r="B30" s="37" t="s">
        <v>192</v>
      </c>
      <c r="C30" s="36"/>
      <c r="D30" s="34"/>
      <c r="E30" s="34"/>
    </row>
    <row r="31" spans="1:5" ht="13.5" customHeight="1">
      <c r="A31" s="37" t="s">
        <v>51</v>
      </c>
      <c r="B31" s="37" t="s">
        <v>193</v>
      </c>
      <c r="C31" s="36"/>
      <c r="D31" s="34"/>
      <c r="E31" s="34"/>
    </row>
    <row r="32" spans="1:5" ht="13.5" customHeight="1">
      <c r="A32" s="35" t="s">
        <v>13</v>
      </c>
      <c r="B32" s="35" t="s">
        <v>194</v>
      </c>
      <c r="C32" s="36"/>
      <c r="D32" s="34">
        <f>+D33+D36+D39+D42</f>
        <v>2865703569</v>
      </c>
      <c r="E32" s="34">
        <f>+E33+E36+E39+E42</f>
        <v>3399323465</v>
      </c>
    </row>
    <row r="33" spans="1:5" ht="13.5" customHeight="1">
      <c r="A33" s="37" t="s">
        <v>52</v>
      </c>
      <c r="B33" s="37" t="s">
        <v>195</v>
      </c>
      <c r="C33" s="36" t="s">
        <v>489</v>
      </c>
      <c r="D33" s="34">
        <f>+D34+D35</f>
        <v>2835071852</v>
      </c>
      <c r="E33" s="34">
        <f>+E34+E35</f>
        <v>3355554245</v>
      </c>
    </row>
    <row r="34" spans="1:5" ht="13.5" customHeight="1">
      <c r="A34" s="37" t="s">
        <v>162</v>
      </c>
      <c r="B34" s="37" t="s">
        <v>196</v>
      </c>
      <c r="C34" s="36"/>
      <c r="D34" s="48">
        <v>3645669990</v>
      </c>
      <c r="E34" s="45">
        <v>3645669990</v>
      </c>
    </row>
    <row r="35" spans="1:5" ht="13.5" customHeight="1">
      <c r="A35" s="37" t="s">
        <v>163</v>
      </c>
      <c r="B35" s="37" t="s">
        <v>197</v>
      </c>
      <c r="C35" s="36"/>
      <c r="D35" s="48">
        <v>-810598138</v>
      </c>
      <c r="E35" s="45">
        <v>-290115745</v>
      </c>
    </row>
    <row r="36" spans="1:5" ht="13.5" customHeight="1">
      <c r="A36" s="37" t="s">
        <v>53</v>
      </c>
      <c r="B36" s="37" t="s">
        <v>198</v>
      </c>
      <c r="C36" s="36"/>
      <c r="D36" s="34"/>
      <c r="E36" s="34"/>
    </row>
    <row r="37" spans="1:5" ht="13.5" customHeight="1">
      <c r="A37" s="37" t="s">
        <v>55</v>
      </c>
      <c r="B37" s="37" t="s">
        <v>199</v>
      </c>
      <c r="C37" s="36"/>
      <c r="D37" s="34"/>
      <c r="E37" s="34"/>
    </row>
    <row r="38" spans="1:5" ht="13.5" customHeight="1">
      <c r="A38" s="37" t="s">
        <v>56</v>
      </c>
      <c r="B38" s="37" t="s">
        <v>200</v>
      </c>
      <c r="C38" s="36"/>
      <c r="D38" s="34"/>
      <c r="E38" s="34"/>
    </row>
    <row r="39" spans="1:5" ht="13.5" customHeight="1">
      <c r="A39" s="37" t="s">
        <v>54</v>
      </c>
      <c r="B39" s="37" t="s">
        <v>201</v>
      </c>
      <c r="C39" s="36" t="s">
        <v>490</v>
      </c>
      <c r="D39" s="34">
        <f>+D40+D41</f>
        <v>30631717</v>
      </c>
      <c r="E39" s="34">
        <f>+E40+E41</f>
        <v>43769220</v>
      </c>
    </row>
    <row r="40" spans="1:5" ht="13.5" customHeight="1">
      <c r="A40" s="37" t="s">
        <v>55</v>
      </c>
      <c r="B40" s="37" t="s">
        <v>202</v>
      </c>
      <c r="C40" s="36"/>
      <c r="D40" s="48">
        <v>2301441182</v>
      </c>
      <c r="E40" s="45">
        <v>2301441182</v>
      </c>
    </row>
    <row r="41" spans="1:5" ht="13.5" customHeight="1">
      <c r="A41" s="37" t="s">
        <v>56</v>
      </c>
      <c r="B41" s="37" t="s">
        <v>203</v>
      </c>
      <c r="C41" s="36"/>
      <c r="D41" s="48">
        <v>-2270809465</v>
      </c>
      <c r="E41" s="45">
        <v>-2257671962</v>
      </c>
    </row>
    <row r="42" spans="1:5" ht="13.5" customHeight="1">
      <c r="A42" s="37" t="s">
        <v>14</v>
      </c>
      <c r="B42" s="37" t="s">
        <v>204</v>
      </c>
      <c r="C42" s="36"/>
      <c r="D42" s="34"/>
      <c r="E42" s="34"/>
    </row>
    <row r="43" spans="1:5" ht="13.5" customHeight="1">
      <c r="A43" s="35" t="s">
        <v>15</v>
      </c>
      <c r="B43" s="35" t="s">
        <v>205</v>
      </c>
      <c r="C43" s="36"/>
      <c r="D43" s="34"/>
      <c r="E43" s="34"/>
    </row>
    <row r="44" spans="1:5" ht="13.5" customHeight="1">
      <c r="A44" s="37" t="s">
        <v>55</v>
      </c>
      <c r="B44" s="37" t="s">
        <v>206</v>
      </c>
      <c r="C44" s="36"/>
      <c r="D44" s="34"/>
      <c r="E44" s="34"/>
    </row>
    <row r="45" spans="1:5" ht="13.5" customHeight="1">
      <c r="A45" s="37" t="s">
        <v>56</v>
      </c>
      <c r="B45" s="37" t="s">
        <v>207</v>
      </c>
      <c r="C45" s="36"/>
      <c r="D45" s="34"/>
      <c r="E45" s="34"/>
    </row>
    <row r="46" spans="1:5" ht="13.5" customHeight="1">
      <c r="A46" s="35" t="s">
        <v>16</v>
      </c>
      <c r="B46" s="35" t="s">
        <v>208</v>
      </c>
      <c r="C46" s="36"/>
      <c r="D46" s="34"/>
      <c r="E46" s="34"/>
    </row>
    <row r="47" spans="1:5" ht="13.5" customHeight="1">
      <c r="A47" s="37" t="s">
        <v>57</v>
      </c>
      <c r="B47" s="37" t="s">
        <v>209</v>
      </c>
      <c r="C47" s="36"/>
      <c r="D47" s="34"/>
      <c r="E47" s="34"/>
    </row>
    <row r="48" spans="1:5" ht="13.5" customHeight="1">
      <c r="A48" s="37" t="s">
        <v>58</v>
      </c>
      <c r="B48" s="37" t="s">
        <v>210</v>
      </c>
      <c r="C48" s="36"/>
      <c r="D48" s="34"/>
      <c r="E48" s="34"/>
    </row>
    <row r="49" spans="1:5" ht="13.5" customHeight="1">
      <c r="A49" s="37" t="s">
        <v>59</v>
      </c>
      <c r="B49" s="37" t="s">
        <v>211</v>
      </c>
      <c r="C49" s="36"/>
      <c r="D49" s="34"/>
      <c r="E49" s="34"/>
    </row>
    <row r="50" spans="1:5" ht="13.5" customHeight="1">
      <c r="A50" s="37" t="s">
        <v>164</v>
      </c>
      <c r="B50" s="37" t="s">
        <v>212</v>
      </c>
      <c r="C50" s="36"/>
      <c r="D50" s="34"/>
      <c r="E50" s="34"/>
    </row>
    <row r="51" spans="1:5" ht="13.5" customHeight="1">
      <c r="A51" s="37" t="s">
        <v>165</v>
      </c>
      <c r="B51" s="37" t="s">
        <v>213</v>
      </c>
      <c r="C51" s="36"/>
      <c r="D51" s="34"/>
      <c r="E51" s="34"/>
    </row>
    <row r="52" spans="1:5" ht="13.5" customHeight="1">
      <c r="A52" s="37" t="s">
        <v>60</v>
      </c>
      <c r="B52" s="37" t="s">
        <v>214</v>
      </c>
      <c r="C52" s="36" t="s">
        <v>486</v>
      </c>
      <c r="D52" s="34"/>
      <c r="E52" s="34"/>
    </row>
    <row r="53" spans="1:5" ht="13.5" customHeight="1">
      <c r="A53" s="37" t="s">
        <v>61</v>
      </c>
      <c r="B53" s="37" t="s">
        <v>215</v>
      </c>
      <c r="C53" s="36"/>
      <c r="D53" s="34"/>
      <c r="E53" s="34"/>
    </row>
    <row r="54" spans="1:5" ht="13.5" customHeight="1">
      <c r="A54" s="35" t="s">
        <v>17</v>
      </c>
      <c r="B54" s="35" t="s">
        <v>216</v>
      </c>
      <c r="C54" s="36"/>
      <c r="D54" s="34">
        <f>SUM(D55:D58)</f>
        <v>1654492588</v>
      </c>
      <c r="E54" s="34">
        <f>SUM(E55:E58)</f>
        <v>2166930301</v>
      </c>
    </row>
    <row r="55" spans="1:5" ht="13.5" customHeight="1">
      <c r="A55" s="37" t="s">
        <v>62</v>
      </c>
      <c r="B55" s="37" t="s">
        <v>217</v>
      </c>
      <c r="C55" s="36" t="s">
        <v>491</v>
      </c>
      <c r="D55" s="48">
        <v>1152215643</v>
      </c>
      <c r="E55" s="45">
        <v>1731752232</v>
      </c>
    </row>
    <row r="56" spans="1:5" ht="13.5" customHeight="1">
      <c r="A56" s="37" t="s">
        <v>63</v>
      </c>
      <c r="B56" s="37" t="s">
        <v>218</v>
      </c>
      <c r="C56" s="36" t="s">
        <v>492</v>
      </c>
      <c r="D56" s="48">
        <v>0</v>
      </c>
      <c r="E56" s="45">
        <v>0</v>
      </c>
    </row>
    <row r="57" spans="1:5" ht="13.5" customHeight="1">
      <c r="A57" s="37" t="s">
        <v>64</v>
      </c>
      <c r="B57" s="37" t="s">
        <v>219</v>
      </c>
      <c r="C57" s="36" t="s">
        <v>493</v>
      </c>
      <c r="D57" s="48">
        <v>502276945</v>
      </c>
      <c r="E57" s="45">
        <v>435178069</v>
      </c>
    </row>
    <row r="58" spans="1:5" ht="13.5" customHeight="1">
      <c r="A58" s="37" t="s">
        <v>65</v>
      </c>
      <c r="B58" s="37" t="s">
        <v>220</v>
      </c>
      <c r="C58" s="36"/>
      <c r="D58" s="45">
        <v>0</v>
      </c>
      <c r="E58" s="45"/>
    </row>
    <row r="59" spans="1:5" ht="13.5" customHeight="1">
      <c r="A59" s="35" t="s">
        <v>18</v>
      </c>
      <c r="B59" s="35" t="s">
        <v>221</v>
      </c>
      <c r="C59" s="36"/>
      <c r="D59" s="34">
        <f>+D25+D4</f>
        <v>24943511560</v>
      </c>
      <c r="E59" s="34">
        <f>+E25+E4</f>
        <v>32571978363</v>
      </c>
    </row>
    <row r="60" spans="1:5" s="40" customFormat="1" ht="13.5" customHeight="1">
      <c r="A60" s="28" t="s">
        <v>501</v>
      </c>
      <c r="B60" s="29" t="s">
        <v>503</v>
      </c>
      <c r="C60" s="39"/>
      <c r="D60" s="31"/>
      <c r="E60" s="31"/>
    </row>
    <row r="61" spans="1:5" ht="13.5" customHeight="1">
      <c r="A61" s="32" t="s">
        <v>4</v>
      </c>
      <c r="B61" s="32" t="s">
        <v>222</v>
      </c>
      <c r="C61" s="33"/>
      <c r="D61" s="34">
        <f>+D62+D78</f>
        <v>1785144841</v>
      </c>
      <c r="E61" s="34">
        <f>+E62+E78</f>
        <v>6165140080</v>
      </c>
    </row>
    <row r="62" spans="1:5" ht="13.5" customHeight="1">
      <c r="A62" s="35" t="s">
        <v>19</v>
      </c>
      <c r="B62" s="37" t="s">
        <v>223</v>
      </c>
      <c r="C62" s="36"/>
      <c r="D62" s="34">
        <f>SUM(D63:D77)</f>
        <v>1785144841</v>
      </c>
      <c r="E62" s="34">
        <f>SUM(E63:E77)</f>
        <v>6165140080</v>
      </c>
    </row>
    <row r="63" spans="1:5" ht="13.5" customHeight="1">
      <c r="A63" s="37" t="s">
        <v>66</v>
      </c>
      <c r="B63" s="37" t="s">
        <v>224</v>
      </c>
      <c r="C63" s="36"/>
      <c r="D63" s="48">
        <v>0</v>
      </c>
      <c r="E63" s="45">
        <v>0</v>
      </c>
    </row>
    <row r="64" spans="1:5" ht="13.5" customHeight="1">
      <c r="A64" s="37" t="s">
        <v>67</v>
      </c>
      <c r="B64" s="37" t="s">
        <v>225</v>
      </c>
      <c r="C64" s="36"/>
      <c r="D64" s="48">
        <v>0</v>
      </c>
      <c r="E64" s="45">
        <v>4421232750</v>
      </c>
    </row>
    <row r="65" spans="1:5" ht="13.5" customHeight="1">
      <c r="A65" s="37" t="s">
        <v>68</v>
      </c>
      <c r="B65" s="37" t="s">
        <v>226</v>
      </c>
      <c r="C65" s="36"/>
      <c r="D65" s="48">
        <v>0</v>
      </c>
      <c r="E65" s="45">
        <v>0</v>
      </c>
    </row>
    <row r="66" spans="1:5" ht="13.5" customHeight="1">
      <c r="A66" s="37" t="s">
        <v>69</v>
      </c>
      <c r="B66" s="37" t="s">
        <v>227</v>
      </c>
      <c r="C66" s="36" t="s">
        <v>494</v>
      </c>
      <c r="D66" s="48">
        <v>55169645</v>
      </c>
      <c r="E66" s="45">
        <v>139542287</v>
      </c>
    </row>
    <row r="67" spans="1:5" ht="13.5" customHeight="1">
      <c r="A67" s="37" t="s">
        <v>70</v>
      </c>
      <c r="B67" s="37" t="s">
        <v>228</v>
      </c>
      <c r="C67" s="36"/>
      <c r="D67" s="48">
        <v>0</v>
      </c>
      <c r="E67" s="45">
        <v>0</v>
      </c>
    </row>
    <row r="68" spans="1:5" ht="13.5" customHeight="1">
      <c r="A68" s="37" t="s">
        <v>71</v>
      </c>
      <c r="B68" s="37" t="s">
        <v>229</v>
      </c>
      <c r="C68" s="36" t="s">
        <v>495</v>
      </c>
      <c r="D68" s="48">
        <v>92859177</v>
      </c>
      <c r="E68" s="45">
        <v>66318052</v>
      </c>
    </row>
    <row r="69" spans="1:5" ht="13.5" customHeight="1">
      <c r="A69" s="37" t="s">
        <v>72</v>
      </c>
      <c r="B69" s="37" t="s">
        <v>230</v>
      </c>
      <c r="C69" s="36"/>
      <c r="D69" s="48">
        <v>0</v>
      </c>
      <c r="E69" s="45">
        <v>0</v>
      </c>
    </row>
    <row r="70" spans="1:5" ht="13.5" customHeight="1">
      <c r="A70" s="37" t="s">
        <v>467</v>
      </c>
      <c r="B70" s="37" t="s">
        <v>465</v>
      </c>
      <c r="C70" s="36" t="s">
        <v>496</v>
      </c>
      <c r="D70" s="48">
        <v>128873</v>
      </c>
      <c r="E70" s="45">
        <v>76999</v>
      </c>
    </row>
    <row r="71" spans="1:5" ht="13.5" customHeight="1">
      <c r="A71" s="37" t="s">
        <v>468</v>
      </c>
      <c r="B71" s="37" t="s">
        <v>231</v>
      </c>
      <c r="C71" s="36"/>
      <c r="D71" s="48">
        <v>1632172450</v>
      </c>
      <c r="E71" s="45">
        <v>1537969992</v>
      </c>
    </row>
    <row r="72" spans="1:5" ht="13.5" customHeight="1">
      <c r="A72" s="37" t="s">
        <v>469</v>
      </c>
      <c r="B72" s="37" t="s">
        <v>232</v>
      </c>
      <c r="C72" s="36"/>
      <c r="D72" s="48"/>
      <c r="E72" s="34"/>
    </row>
    <row r="73" spans="1:5" ht="13.5" customHeight="1">
      <c r="A73" s="37" t="s">
        <v>470</v>
      </c>
      <c r="B73" s="37" t="s">
        <v>233</v>
      </c>
      <c r="C73" s="36"/>
      <c r="D73" s="34">
        <v>0</v>
      </c>
      <c r="E73" s="34"/>
    </row>
    <row r="74" spans="1:5" ht="13.5" customHeight="1">
      <c r="A74" s="37" t="s">
        <v>479</v>
      </c>
      <c r="B74" s="37" t="s">
        <v>466</v>
      </c>
      <c r="C74" s="36"/>
      <c r="D74" s="34">
        <v>0</v>
      </c>
      <c r="E74" s="34"/>
    </row>
    <row r="75" spans="1:5" ht="13.5" customHeight="1">
      <c r="A75" s="37" t="s">
        <v>478</v>
      </c>
      <c r="B75" s="37" t="s">
        <v>472</v>
      </c>
      <c r="C75" s="36"/>
      <c r="D75" s="34">
        <v>0</v>
      </c>
      <c r="E75" s="34"/>
    </row>
    <row r="76" spans="1:5" ht="13.5" customHeight="1">
      <c r="A76" s="37" t="s">
        <v>480</v>
      </c>
      <c r="B76" s="37" t="s">
        <v>473</v>
      </c>
      <c r="C76" s="36"/>
      <c r="D76" s="34">
        <v>4814696</v>
      </c>
      <c r="E76" s="34"/>
    </row>
    <row r="77" spans="1:5" ht="13.5" customHeight="1">
      <c r="A77" s="37" t="s">
        <v>481</v>
      </c>
      <c r="B77" s="37" t="s">
        <v>234</v>
      </c>
      <c r="C77" s="36"/>
      <c r="D77" s="34">
        <v>0</v>
      </c>
      <c r="E77" s="34"/>
    </row>
    <row r="78" spans="1:5" ht="13.5" customHeight="1">
      <c r="A78" s="35" t="s">
        <v>20</v>
      </c>
      <c r="B78" s="37" t="s">
        <v>235</v>
      </c>
      <c r="C78" s="36"/>
      <c r="D78" s="34"/>
      <c r="E78" s="34"/>
    </row>
    <row r="79" spans="1:5" ht="13.5" customHeight="1">
      <c r="A79" s="37" t="s">
        <v>73</v>
      </c>
      <c r="B79" s="37" t="s">
        <v>236</v>
      </c>
      <c r="C79" s="36"/>
      <c r="D79" s="34"/>
      <c r="E79" s="34"/>
    </row>
    <row r="80" spans="1:5" ht="13.5" customHeight="1">
      <c r="A80" s="37" t="s">
        <v>74</v>
      </c>
      <c r="B80" s="37" t="s">
        <v>237</v>
      </c>
      <c r="C80" s="36" t="s">
        <v>497</v>
      </c>
      <c r="D80" s="34"/>
      <c r="E80" s="34"/>
    </row>
    <row r="81" spans="1:5" ht="13.5" customHeight="1">
      <c r="A81" s="37" t="s">
        <v>75</v>
      </c>
      <c r="B81" s="37" t="s">
        <v>238</v>
      </c>
      <c r="C81" s="36"/>
      <c r="D81" s="34"/>
      <c r="E81" s="34"/>
    </row>
    <row r="82" spans="1:5" ht="13.5" customHeight="1">
      <c r="A82" s="37" t="s">
        <v>76</v>
      </c>
      <c r="B82" s="37" t="s">
        <v>239</v>
      </c>
      <c r="C82" s="36" t="s">
        <v>498</v>
      </c>
      <c r="D82" s="34"/>
      <c r="E82" s="34"/>
    </row>
    <row r="83" spans="1:5" ht="13.5" customHeight="1">
      <c r="A83" s="37" t="s">
        <v>77</v>
      </c>
      <c r="B83" s="37" t="s">
        <v>240</v>
      </c>
      <c r="C83" s="36" t="s">
        <v>492</v>
      </c>
      <c r="D83" s="34"/>
      <c r="E83" s="34"/>
    </row>
    <row r="84" spans="1:5" ht="13.5" customHeight="1">
      <c r="A84" s="37" t="s">
        <v>78</v>
      </c>
      <c r="B84" s="37" t="s">
        <v>241</v>
      </c>
      <c r="C84" s="36"/>
      <c r="D84" s="34"/>
      <c r="E84" s="34"/>
    </row>
    <row r="85" spans="1:5" ht="13.5" customHeight="1">
      <c r="A85" s="37" t="s">
        <v>79</v>
      </c>
      <c r="B85" s="37" t="s">
        <v>242</v>
      </c>
      <c r="C85" s="36"/>
      <c r="D85" s="34"/>
      <c r="E85" s="34"/>
    </row>
    <row r="86" spans="1:5" ht="13.5" customHeight="1">
      <c r="A86" s="37" t="s">
        <v>482</v>
      </c>
      <c r="B86" s="37" t="s">
        <v>474</v>
      </c>
      <c r="C86" s="38"/>
      <c r="D86" s="34"/>
      <c r="E86" s="34"/>
    </row>
    <row r="87" spans="1:5" ht="13.5" customHeight="1">
      <c r="A87" s="37" t="s">
        <v>483</v>
      </c>
      <c r="B87" s="37" t="s">
        <v>475</v>
      </c>
      <c r="C87" s="38"/>
      <c r="D87" s="34"/>
      <c r="E87" s="34"/>
    </row>
    <row r="88" spans="1:5" ht="13.5" customHeight="1">
      <c r="A88" s="37" t="s">
        <v>484</v>
      </c>
      <c r="B88" s="37" t="s">
        <v>464</v>
      </c>
      <c r="C88" s="38"/>
      <c r="D88" s="34"/>
      <c r="E88" s="34"/>
    </row>
    <row r="89" spans="1:5" ht="13.5" customHeight="1">
      <c r="A89" s="32" t="s">
        <v>5</v>
      </c>
      <c r="B89" s="32" t="s">
        <v>243</v>
      </c>
      <c r="C89" s="33"/>
      <c r="D89" s="34"/>
      <c r="E89" s="34"/>
    </row>
    <row r="90" spans="1:5" ht="13.5" customHeight="1">
      <c r="A90" s="35" t="s">
        <v>21</v>
      </c>
      <c r="B90" s="37" t="s">
        <v>244</v>
      </c>
      <c r="C90" s="36" t="s">
        <v>499</v>
      </c>
      <c r="D90" s="34">
        <f>SUM(D91:D100)</f>
        <v>23158366719</v>
      </c>
      <c r="E90" s="34">
        <f>SUM(E91:E100)</f>
        <v>26406838283</v>
      </c>
    </row>
    <row r="91" spans="1:5" ht="13.5" customHeight="1">
      <c r="A91" s="37" t="s">
        <v>80</v>
      </c>
      <c r="B91" s="37" t="s">
        <v>245</v>
      </c>
      <c r="C91" s="36"/>
      <c r="D91" s="34">
        <v>50200000000</v>
      </c>
      <c r="E91" s="34">
        <v>50200000000</v>
      </c>
    </row>
    <row r="92" spans="1:5" ht="13.5" customHeight="1">
      <c r="A92" s="37" t="s">
        <v>81</v>
      </c>
      <c r="B92" s="37" t="s">
        <v>246</v>
      </c>
      <c r="C92" s="36"/>
      <c r="D92" s="34">
        <v>0</v>
      </c>
      <c r="E92" s="34">
        <v>0</v>
      </c>
    </row>
    <row r="93" spans="1:5" ht="13.5" customHeight="1">
      <c r="A93" s="37" t="s">
        <v>82</v>
      </c>
      <c r="B93" s="37" t="s">
        <v>247</v>
      </c>
      <c r="C93" s="36"/>
      <c r="D93" s="34">
        <v>0</v>
      </c>
      <c r="E93" s="34">
        <v>0</v>
      </c>
    </row>
    <row r="94" spans="1:5" ht="13.5" customHeight="1">
      <c r="A94" s="37" t="s">
        <v>83</v>
      </c>
      <c r="B94" s="37" t="s">
        <v>248</v>
      </c>
      <c r="C94" s="36"/>
      <c r="D94" s="34">
        <v>0</v>
      </c>
      <c r="E94" s="34">
        <v>0</v>
      </c>
    </row>
    <row r="95" spans="1:5" ht="13.5" customHeight="1">
      <c r="A95" s="37" t="s">
        <v>84</v>
      </c>
      <c r="B95" s="37" t="s">
        <v>249</v>
      </c>
      <c r="C95" s="36"/>
      <c r="D95" s="34">
        <v>0</v>
      </c>
      <c r="E95" s="34">
        <v>0</v>
      </c>
    </row>
    <row r="96" spans="1:5" ht="13.5" customHeight="1">
      <c r="A96" s="37" t="s">
        <v>85</v>
      </c>
      <c r="B96" s="37" t="s">
        <v>250</v>
      </c>
      <c r="C96" s="36"/>
      <c r="D96" s="34">
        <v>0</v>
      </c>
      <c r="E96" s="34">
        <v>0</v>
      </c>
    </row>
    <row r="97" spans="1:5" ht="13.5" customHeight="1">
      <c r="A97" s="37" t="s">
        <v>86</v>
      </c>
      <c r="B97" s="37" t="s">
        <v>251</v>
      </c>
      <c r="C97" s="36"/>
      <c r="D97" s="34">
        <v>0</v>
      </c>
      <c r="E97" s="34">
        <v>0</v>
      </c>
    </row>
    <row r="98" spans="1:5" ht="13.5" customHeight="1">
      <c r="A98" s="37" t="s">
        <v>87</v>
      </c>
      <c r="B98" s="37" t="s">
        <v>252</v>
      </c>
      <c r="C98" s="36"/>
      <c r="D98" s="34">
        <v>0</v>
      </c>
      <c r="E98" s="34">
        <v>0</v>
      </c>
    </row>
    <row r="99" spans="1:5" ht="13.5" customHeight="1">
      <c r="A99" s="37" t="s">
        <v>88</v>
      </c>
      <c r="B99" s="37" t="s">
        <v>253</v>
      </c>
      <c r="C99" s="36"/>
      <c r="D99" s="34">
        <v>0</v>
      </c>
      <c r="E99" s="34">
        <v>0</v>
      </c>
    </row>
    <row r="100" spans="1:5" ht="13.5" customHeight="1">
      <c r="A100" s="37" t="s">
        <v>89</v>
      </c>
      <c r="B100" s="37" t="s">
        <v>254</v>
      </c>
      <c r="C100" s="36"/>
      <c r="D100" s="50">
        <v>-27041633281</v>
      </c>
      <c r="E100" s="34">
        <v>-23793161717</v>
      </c>
    </row>
    <row r="101" spans="1:5" ht="13.5" customHeight="1">
      <c r="A101" s="35" t="s">
        <v>22</v>
      </c>
      <c r="B101" s="37" t="s">
        <v>255</v>
      </c>
      <c r="C101" s="36"/>
      <c r="D101" s="34">
        <f>+D90+D61</f>
        <v>24943511560</v>
      </c>
      <c r="E101" s="34">
        <f>+E90+E61</f>
        <v>32571978363</v>
      </c>
    </row>
    <row r="102" spans="1:5" ht="13.5" customHeight="1">
      <c r="A102" s="25" t="s">
        <v>6</v>
      </c>
      <c r="B102" s="25" t="s">
        <v>256</v>
      </c>
      <c r="C102" s="26"/>
      <c r="D102" s="27"/>
      <c r="E102" s="27"/>
    </row>
    <row r="103" spans="1:5" ht="13.5" customHeight="1">
      <c r="A103" s="37" t="s">
        <v>23</v>
      </c>
      <c r="B103" s="37" t="s">
        <v>257</v>
      </c>
      <c r="C103" s="36"/>
      <c r="D103" s="34"/>
      <c r="E103" s="34"/>
    </row>
    <row r="104" spans="1:5" ht="13.5" customHeight="1">
      <c r="A104" s="37" t="s">
        <v>24</v>
      </c>
      <c r="B104" s="37" t="s">
        <v>258</v>
      </c>
      <c r="C104" s="36"/>
      <c r="D104" s="34"/>
      <c r="E104" s="34"/>
    </row>
    <row r="105" spans="1:5" ht="13.5" customHeight="1">
      <c r="A105" s="37" t="s">
        <v>25</v>
      </c>
      <c r="B105" s="37" t="s">
        <v>259</v>
      </c>
      <c r="C105" s="36"/>
      <c r="D105" s="34"/>
      <c r="E105" s="34"/>
    </row>
    <row r="106" spans="1:5" ht="13.5" customHeight="1">
      <c r="A106" s="37" t="s">
        <v>26</v>
      </c>
      <c r="B106" s="37" t="s">
        <v>260</v>
      </c>
      <c r="C106" s="36"/>
      <c r="D106" s="34"/>
      <c r="E106" s="34"/>
    </row>
    <row r="107" spans="1:5" ht="13.5" customHeight="1">
      <c r="A107" s="37" t="s">
        <v>27</v>
      </c>
      <c r="B107" s="37" t="s">
        <v>261</v>
      </c>
      <c r="C107" s="36"/>
      <c r="D107" s="34"/>
      <c r="E107" s="34"/>
    </row>
    <row r="108" spans="1:5" ht="13.5" customHeight="1">
      <c r="A108" s="37" t="s">
        <v>28</v>
      </c>
      <c r="B108" s="37" t="s">
        <v>262</v>
      </c>
      <c r="C108" s="36"/>
      <c r="D108" s="34">
        <f>+D110+D115+D120+D125+D130+D135+D140+D145</f>
        <v>50726600000</v>
      </c>
      <c r="E108" s="34">
        <f>+E110+E115+E120+E125+E130+E135+E140+E145</f>
        <v>53582530000</v>
      </c>
    </row>
    <row r="109" spans="1:5" ht="12">
      <c r="A109" s="37" t="s">
        <v>29</v>
      </c>
      <c r="B109" s="37" t="s">
        <v>263</v>
      </c>
      <c r="C109" s="36"/>
      <c r="D109" s="34"/>
      <c r="E109" s="34"/>
    </row>
    <row r="110" spans="1:5" ht="12">
      <c r="A110" s="37" t="s">
        <v>90</v>
      </c>
      <c r="B110" s="37" t="s">
        <v>264</v>
      </c>
      <c r="C110" s="36"/>
      <c r="D110" s="34">
        <f>SUM(D111:D114)</f>
        <v>49861600000</v>
      </c>
      <c r="E110" s="34">
        <f>SUM(E111:E114)</f>
        <v>51999290000</v>
      </c>
    </row>
    <row r="111" spans="1:5" ht="12">
      <c r="A111" s="37" t="s">
        <v>91</v>
      </c>
      <c r="B111" s="37" t="s">
        <v>265</v>
      </c>
      <c r="C111" s="36"/>
      <c r="D111" s="45"/>
      <c r="E111" s="45"/>
    </row>
    <row r="112" spans="1:5" ht="12.75">
      <c r="A112" s="37" t="s">
        <v>92</v>
      </c>
      <c r="B112" s="37" t="s">
        <v>266</v>
      </c>
      <c r="C112" s="36"/>
      <c r="D112" s="51">
        <v>49861600000</v>
      </c>
      <c r="E112" s="45">
        <v>51999290000</v>
      </c>
    </row>
    <row r="113" spans="1:5" ht="12">
      <c r="A113" s="37" t="s">
        <v>93</v>
      </c>
      <c r="B113" s="37" t="s">
        <v>267</v>
      </c>
      <c r="C113" s="36"/>
      <c r="D113" s="45"/>
      <c r="E113" s="45"/>
    </row>
    <row r="114" spans="1:5" ht="12">
      <c r="A114" s="37" t="s">
        <v>94</v>
      </c>
      <c r="B114" s="37" t="s">
        <v>268</v>
      </c>
      <c r="C114" s="36"/>
      <c r="D114" s="45"/>
      <c r="E114" s="45"/>
    </row>
    <row r="115" spans="1:5" ht="12">
      <c r="A115" s="37" t="s">
        <v>95</v>
      </c>
      <c r="B115" s="37" t="s">
        <v>269</v>
      </c>
      <c r="C115" s="36"/>
      <c r="D115" s="34">
        <f>SUM(D116:D119)</f>
        <v>0</v>
      </c>
      <c r="E115" s="34">
        <f>SUM(E116:E119)</f>
        <v>0</v>
      </c>
    </row>
    <row r="116" spans="1:5" ht="24">
      <c r="A116" s="37" t="s">
        <v>96</v>
      </c>
      <c r="B116" s="37" t="s">
        <v>270</v>
      </c>
      <c r="C116" s="36"/>
      <c r="D116" s="45"/>
      <c r="E116" s="45"/>
    </row>
    <row r="117" spans="1:5" ht="24">
      <c r="A117" s="37" t="s">
        <v>97</v>
      </c>
      <c r="B117" s="37" t="s">
        <v>271</v>
      </c>
      <c r="C117" s="36"/>
      <c r="D117" s="52"/>
      <c r="E117" s="45"/>
    </row>
    <row r="118" spans="1:5" ht="24">
      <c r="A118" s="37" t="s">
        <v>98</v>
      </c>
      <c r="B118" s="37" t="s">
        <v>272</v>
      </c>
      <c r="C118" s="36"/>
      <c r="D118" s="45"/>
      <c r="E118" s="45"/>
    </row>
    <row r="119" spans="1:5" ht="12">
      <c r="A119" s="37" t="s">
        <v>99</v>
      </c>
      <c r="B119" s="37" t="s">
        <v>273</v>
      </c>
      <c r="C119" s="36"/>
      <c r="D119" s="45"/>
      <c r="E119" s="45"/>
    </row>
    <row r="120" spans="1:5" ht="12">
      <c r="A120" s="37" t="s">
        <v>100</v>
      </c>
      <c r="B120" s="37" t="s">
        <v>274</v>
      </c>
      <c r="C120" s="36"/>
      <c r="D120" s="34">
        <f>SUM(D121:D124)</f>
        <v>0</v>
      </c>
      <c r="E120" s="34">
        <f>SUM(E121:E124)</f>
        <v>0</v>
      </c>
    </row>
    <row r="121" spans="1:5" ht="12">
      <c r="A121" s="37" t="s">
        <v>101</v>
      </c>
      <c r="B121" s="37" t="s">
        <v>275</v>
      </c>
      <c r="C121" s="36"/>
      <c r="D121" s="45"/>
      <c r="E121" s="45"/>
    </row>
    <row r="122" spans="1:5" ht="12">
      <c r="A122" s="37" t="s">
        <v>102</v>
      </c>
      <c r="B122" s="37" t="s">
        <v>276</v>
      </c>
      <c r="C122" s="36"/>
      <c r="D122" s="45"/>
      <c r="E122" s="45"/>
    </row>
    <row r="123" spans="1:5" ht="12">
      <c r="A123" s="37" t="s">
        <v>103</v>
      </c>
      <c r="B123" s="37" t="s">
        <v>277</v>
      </c>
      <c r="C123" s="36"/>
      <c r="D123" s="45"/>
      <c r="E123" s="45"/>
    </row>
    <row r="124" spans="1:5" ht="12">
      <c r="A124" s="37" t="s">
        <v>104</v>
      </c>
      <c r="B124" s="37" t="s">
        <v>278</v>
      </c>
      <c r="C124" s="36"/>
      <c r="D124" s="45"/>
      <c r="E124" s="45"/>
    </row>
    <row r="125" spans="1:5" ht="12">
      <c r="A125" s="37" t="s">
        <v>105</v>
      </c>
      <c r="B125" s="37" t="s">
        <v>279</v>
      </c>
      <c r="C125" s="36"/>
      <c r="D125" s="34"/>
      <c r="E125" s="34"/>
    </row>
    <row r="126" spans="1:5" ht="12">
      <c r="A126" s="37" t="s">
        <v>106</v>
      </c>
      <c r="B126" s="37" t="s">
        <v>280</v>
      </c>
      <c r="C126" s="36"/>
      <c r="D126" s="34"/>
      <c r="E126" s="34"/>
    </row>
    <row r="127" spans="1:5" ht="12">
      <c r="A127" s="37" t="s">
        <v>107</v>
      </c>
      <c r="B127" s="37" t="s">
        <v>281</v>
      </c>
      <c r="C127" s="36"/>
      <c r="D127" s="34"/>
      <c r="E127" s="34"/>
    </row>
    <row r="128" spans="1:5" ht="12">
      <c r="A128" s="37" t="s">
        <v>108</v>
      </c>
      <c r="B128" s="37" t="s">
        <v>282</v>
      </c>
      <c r="C128" s="36"/>
      <c r="D128" s="34"/>
      <c r="E128" s="34"/>
    </row>
    <row r="129" spans="1:5" ht="12">
      <c r="A129" s="37" t="s">
        <v>109</v>
      </c>
      <c r="B129" s="37" t="s">
        <v>283</v>
      </c>
      <c r="C129" s="36"/>
      <c r="D129" s="34"/>
      <c r="E129" s="34"/>
    </row>
    <row r="130" spans="1:5" ht="12">
      <c r="A130" s="37" t="s">
        <v>110</v>
      </c>
      <c r="B130" s="37" t="s">
        <v>284</v>
      </c>
      <c r="C130" s="36"/>
      <c r="D130" s="34">
        <f>SUM(D131:D134)</f>
        <v>855700000</v>
      </c>
      <c r="E130" s="34">
        <f>SUM(E131:E134)</f>
        <v>1583200000</v>
      </c>
    </row>
    <row r="131" spans="1:5" ht="12">
      <c r="A131" s="37" t="s">
        <v>111</v>
      </c>
      <c r="B131" s="37" t="s">
        <v>285</v>
      </c>
      <c r="C131" s="36"/>
      <c r="D131" s="45"/>
      <c r="E131" s="45"/>
    </row>
    <row r="132" spans="1:5" ht="24">
      <c r="A132" s="37" t="s">
        <v>112</v>
      </c>
      <c r="B132" s="37" t="s">
        <v>286</v>
      </c>
      <c r="C132" s="36"/>
      <c r="D132" s="52">
        <v>855700000</v>
      </c>
      <c r="E132" s="45">
        <v>1583200000</v>
      </c>
    </row>
    <row r="133" spans="1:5" ht="24">
      <c r="A133" s="37" t="s">
        <v>113</v>
      </c>
      <c r="B133" s="37" t="s">
        <v>287</v>
      </c>
      <c r="C133" s="36"/>
      <c r="D133" s="45"/>
      <c r="E133" s="45"/>
    </row>
    <row r="134" spans="1:5" ht="12">
      <c r="A134" s="37" t="s">
        <v>114</v>
      </c>
      <c r="B134" s="37" t="s">
        <v>288</v>
      </c>
      <c r="C134" s="36"/>
      <c r="D134" s="45"/>
      <c r="E134" s="45"/>
    </row>
    <row r="135" spans="1:5" ht="12">
      <c r="A135" s="37" t="s">
        <v>115</v>
      </c>
      <c r="B135" s="37" t="s">
        <v>289</v>
      </c>
      <c r="C135" s="36"/>
      <c r="D135" s="34">
        <f>SUM(D136:E139)</f>
        <v>0</v>
      </c>
      <c r="E135" s="34">
        <f>SUM(E136:F139)</f>
        <v>0</v>
      </c>
    </row>
    <row r="136" spans="1:5" ht="24">
      <c r="A136" s="37" t="s">
        <v>116</v>
      </c>
      <c r="B136" s="37" t="s">
        <v>290</v>
      </c>
      <c r="C136" s="36"/>
      <c r="D136" s="34"/>
      <c r="E136" s="34"/>
    </row>
    <row r="137" spans="1:5" ht="24">
      <c r="A137" s="37" t="s">
        <v>117</v>
      </c>
      <c r="B137" s="37" t="s">
        <v>291</v>
      </c>
      <c r="C137" s="36"/>
      <c r="D137" s="34"/>
      <c r="E137" s="34"/>
    </row>
    <row r="138" spans="1:5" ht="24">
      <c r="A138" s="37" t="s">
        <v>118</v>
      </c>
      <c r="B138" s="37" t="s">
        <v>292</v>
      </c>
      <c r="C138" s="36"/>
      <c r="D138" s="34"/>
      <c r="E138" s="34"/>
    </row>
    <row r="139" spans="1:5" ht="12">
      <c r="A139" s="37" t="s">
        <v>119</v>
      </c>
      <c r="B139" s="37" t="s">
        <v>293</v>
      </c>
      <c r="C139" s="36"/>
      <c r="D139" s="34"/>
      <c r="E139" s="34"/>
    </row>
    <row r="140" spans="1:5" ht="12">
      <c r="A140" s="37" t="s">
        <v>120</v>
      </c>
      <c r="B140" s="37" t="s">
        <v>294</v>
      </c>
      <c r="C140" s="36"/>
      <c r="D140" s="34">
        <f>SUM(D141:D144)</f>
        <v>9300000</v>
      </c>
      <c r="E140" s="34">
        <f>SUM(E141:E144)</f>
        <v>40000</v>
      </c>
    </row>
    <row r="141" spans="1:5" ht="12">
      <c r="A141" s="37" t="s">
        <v>121</v>
      </c>
      <c r="B141" s="37" t="s">
        <v>295</v>
      </c>
      <c r="C141" s="36"/>
      <c r="D141" s="45"/>
      <c r="E141" s="45"/>
    </row>
    <row r="142" spans="1:5" ht="24">
      <c r="A142" s="37" t="s">
        <v>122</v>
      </c>
      <c r="B142" s="37" t="s">
        <v>296</v>
      </c>
      <c r="C142" s="36"/>
      <c r="D142" s="51">
        <v>9300000</v>
      </c>
      <c r="E142" s="45">
        <v>40000</v>
      </c>
    </row>
    <row r="143" spans="1:5" ht="24">
      <c r="A143" s="37" t="s">
        <v>123</v>
      </c>
      <c r="B143" s="37" t="s">
        <v>297</v>
      </c>
      <c r="C143" s="36"/>
      <c r="D143" s="45"/>
      <c r="E143" s="45"/>
    </row>
    <row r="144" spans="1:5" ht="12">
      <c r="A144" s="37" t="s">
        <v>124</v>
      </c>
      <c r="B144" s="37" t="s">
        <v>298</v>
      </c>
      <c r="C144" s="36"/>
      <c r="D144" s="45"/>
      <c r="E144" s="45"/>
    </row>
    <row r="145" spans="1:5" ht="12">
      <c r="A145" s="37" t="s">
        <v>125</v>
      </c>
      <c r="B145" s="37" t="s">
        <v>299</v>
      </c>
      <c r="C145" s="36"/>
      <c r="D145" s="34">
        <f>SUM(D146:D149)</f>
        <v>0</v>
      </c>
      <c r="E145" s="34">
        <f>SUM(E146:E149)</f>
        <v>0</v>
      </c>
    </row>
    <row r="146" spans="1:5" ht="24">
      <c r="A146" s="37" t="s">
        <v>126</v>
      </c>
      <c r="B146" s="37" t="s">
        <v>300</v>
      </c>
      <c r="C146" s="36"/>
      <c r="D146" s="34"/>
      <c r="E146" s="34"/>
    </row>
    <row r="147" spans="1:5" ht="24">
      <c r="A147" s="37" t="s">
        <v>127</v>
      </c>
      <c r="B147" s="37" t="s">
        <v>301</v>
      </c>
      <c r="C147" s="36"/>
      <c r="D147" s="34"/>
      <c r="E147" s="34"/>
    </row>
    <row r="148" spans="1:5" ht="24">
      <c r="A148" s="37" t="s">
        <v>128</v>
      </c>
      <c r="B148" s="37" t="s">
        <v>302</v>
      </c>
      <c r="C148" s="36"/>
      <c r="D148" s="34"/>
      <c r="E148" s="34"/>
    </row>
    <row r="149" spans="1:5" ht="24">
      <c r="A149" s="37" t="s">
        <v>129</v>
      </c>
      <c r="B149" s="37" t="s">
        <v>303</v>
      </c>
      <c r="C149" s="36"/>
      <c r="D149" s="34"/>
      <c r="E149" s="34"/>
    </row>
    <row r="150" spans="1:5" ht="12">
      <c r="A150" s="37" t="s">
        <v>130</v>
      </c>
      <c r="B150" s="37" t="s">
        <v>304</v>
      </c>
      <c r="C150" s="36"/>
      <c r="D150" s="34"/>
      <c r="E150" s="34"/>
    </row>
    <row r="151" spans="1:5" ht="12">
      <c r="A151" s="37" t="s">
        <v>30</v>
      </c>
      <c r="B151" s="37" t="s">
        <v>305</v>
      </c>
      <c r="C151" s="36"/>
      <c r="D151" s="34"/>
      <c r="E151" s="34"/>
    </row>
    <row r="152" spans="1:5" ht="12">
      <c r="A152" s="37" t="s">
        <v>29</v>
      </c>
      <c r="B152" s="37" t="s">
        <v>306</v>
      </c>
      <c r="C152" s="36"/>
      <c r="D152" s="34"/>
      <c r="E152" s="34"/>
    </row>
    <row r="153" spans="1:5" ht="12">
      <c r="A153" s="37" t="s">
        <v>131</v>
      </c>
      <c r="B153" s="37" t="s">
        <v>307</v>
      </c>
      <c r="C153" s="36"/>
      <c r="D153" s="34">
        <v>266940000</v>
      </c>
      <c r="E153" s="34">
        <v>266940000</v>
      </c>
    </row>
    <row r="154" spans="1:5" ht="12">
      <c r="A154" s="37" t="s">
        <v>132</v>
      </c>
      <c r="B154" s="37" t="s">
        <v>308</v>
      </c>
      <c r="C154" s="36"/>
      <c r="D154" s="34"/>
      <c r="E154" s="34"/>
    </row>
    <row r="155" spans="1:5" ht="12">
      <c r="A155" s="37" t="s">
        <v>133</v>
      </c>
      <c r="B155" s="37" t="s">
        <v>309</v>
      </c>
      <c r="C155" s="36"/>
      <c r="D155" s="34"/>
      <c r="E155" s="34"/>
    </row>
    <row r="156" spans="1:5" ht="12.75">
      <c r="A156" s="37" t="s">
        <v>134</v>
      </c>
      <c r="B156" s="37" t="s">
        <v>310</v>
      </c>
      <c r="C156" s="36"/>
      <c r="D156" s="51">
        <v>315290000</v>
      </c>
      <c r="E156" s="53">
        <v>185700000</v>
      </c>
    </row>
    <row r="157" spans="1:5" ht="12">
      <c r="A157" s="37" t="s">
        <v>135</v>
      </c>
      <c r="B157" s="37" t="s">
        <v>311</v>
      </c>
      <c r="C157" s="36"/>
      <c r="D157" s="34"/>
      <c r="E157" s="34"/>
    </row>
    <row r="158" spans="1:5" ht="12">
      <c r="A158" s="37" t="s">
        <v>136</v>
      </c>
      <c r="B158" s="37" t="s">
        <v>312</v>
      </c>
      <c r="C158" s="36"/>
      <c r="D158" s="34"/>
      <c r="E158" s="34"/>
    </row>
    <row r="159" spans="1:5" ht="24">
      <c r="A159" s="37" t="s">
        <v>137</v>
      </c>
      <c r="B159" s="37" t="s">
        <v>313</v>
      </c>
      <c r="C159" s="36"/>
      <c r="D159" s="34"/>
      <c r="E159" s="34"/>
    </row>
    <row r="160" spans="1:5" ht="24">
      <c r="A160" s="37" t="s">
        <v>138</v>
      </c>
      <c r="B160" s="37" t="s">
        <v>314</v>
      </c>
      <c r="C160" s="36"/>
      <c r="D160" s="34"/>
      <c r="E160" s="34"/>
    </row>
    <row r="161" spans="1:5" ht="24">
      <c r="A161" s="37" t="s">
        <v>139</v>
      </c>
      <c r="B161" s="37" t="s">
        <v>315</v>
      </c>
      <c r="C161" s="36"/>
      <c r="D161" s="34"/>
      <c r="E161" s="34"/>
    </row>
    <row r="162" spans="1:5" ht="12">
      <c r="A162" s="37" t="s">
        <v>140</v>
      </c>
      <c r="B162" s="37" t="s">
        <v>316</v>
      </c>
      <c r="C162" s="36"/>
      <c r="D162" s="34"/>
      <c r="E162" s="34"/>
    </row>
    <row r="163" spans="1:5" ht="12">
      <c r="A163" s="37" t="s">
        <v>141</v>
      </c>
      <c r="B163" s="37" t="s">
        <v>317</v>
      </c>
      <c r="C163" s="36"/>
      <c r="D163" s="34"/>
      <c r="E163" s="34"/>
    </row>
    <row r="164" spans="1:5" ht="12">
      <c r="A164" s="37" t="s">
        <v>142</v>
      </c>
      <c r="B164" s="37" t="s">
        <v>318</v>
      </c>
      <c r="C164" s="36"/>
      <c r="D164" s="34"/>
      <c r="E164" s="34"/>
    </row>
    <row r="165" spans="1:5" ht="12">
      <c r="A165" s="37" t="s">
        <v>143</v>
      </c>
      <c r="B165" s="37" t="s">
        <v>319</v>
      </c>
      <c r="C165" s="36"/>
      <c r="D165" s="34"/>
      <c r="E165" s="34"/>
    </row>
    <row r="166" spans="1:5" ht="12">
      <c r="A166" s="37" t="s">
        <v>144</v>
      </c>
      <c r="B166" s="37" t="s">
        <v>320</v>
      </c>
      <c r="C166" s="36"/>
      <c r="D166" s="34"/>
      <c r="E166" s="34"/>
    </row>
    <row r="167" spans="1:5" ht="12">
      <c r="A167" s="37" t="s">
        <v>145</v>
      </c>
      <c r="B167" s="37" t="s">
        <v>321</v>
      </c>
      <c r="C167" s="36"/>
      <c r="D167" s="34"/>
      <c r="E167" s="34"/>
    </row>
    <row r="168" spans="1:5" ht="12">
      <c r="A168" s="37" t="s">
        <v>146</v>
      </c>
      <c r="B168" s="37" t="s">
        <v>322</v>
      </c>
      <c r="C168" s="36"/>
      <c r="D168" s="34"/>
      <c r="E168" s="34"/>
    </row>
    <row r="169" spans="1:5" ht="12">
      <c r="A169" s="37" t="s">
        <v>147</v>
      </c>
      <c r="B169" s="37" t="s">
        <v>323</v>
      </c>
      <c r="C169" s="36"/>
      <c r="D169" s="34"/>
      <c r="E169" s="34"/>
    </row>
    <row r="170" spans="1:5" ht="12">
      <c r="A170" s="37" t="s">
        <v>148</v>
      </c>
      <c r="B170" s="37" t="s">
        <v>324</v>
      </c>
      <c r="C170" s="36"/>
      <c r="D170" s="34"/>
      <c r="E170" s="34"/>
    </row>
    <row r="171" spans="1:5" ht="12">
      <c r="A171" s="37" t="s">
        <v>149</v>
      </c>
      <c r="B171" s="37" t="s">
        <v>325</v>
      </c>
      <c r="C171" s="36"/>
      <c r="D171" s="34"/>
      <c r="E171" s="34"/>
    </row>
    <row r="172" spans="1:5" ht="12">
      <c r="A172" s="37" t="s">
        <v>150</v>
      </c>
      <c r="B172" s="37" t="s">
        <v>326</v>
      </c>
      <c r="C172" s="36"/>
      <c r="D172" s="34"/>
      <c r="E172" s="34"/>
    </row>
    <row r="173" spans="1:5" ht="12">
      <c r="A173" s="37" t="s">
        <v>151</v>
      </c>
      <c r="B173" s="37" t="s">
        <v>327</v>
      </c>
      <c r="C173" s="36"/>
      <c r="D173" s="34"/>
      <c r="E173" s="34"/>
    </row>
    <row r="174" spans="1:5" ht="12">
      <c r="A174" s="37" t="s">
        <v>152</v>
      </c>
      <c r="B174" s="37" t="s">
        <v>328</v>
      </c>
      <c r="C174" s="36"/>
      <c r="D174" s="34"/>
      <c r="E174" s="34"/>
    </row>
    <row r="175" spans="1:5" ht="24">
      <c r="A175" s="37" t="s">
        <v>153</v>
      </c>
      <c r="B175" s="37" t="s">
        <v>329</v>
      </c>
      <c r="C175" s="36"/>
      <c r="D175" s="34"/>
      <c r="E175" s="34"/>
    </row>
    <row r="176" spans="1:5" ht="24">
      <c r="A176" s="37" t="s">
        <v>154</v>
      </c>
      <c r="B176" s="37" t="s">
        <v>330</v>
      </c>
      <c r="C176" s="36"/>
      <c r="D176" s="34"/>
      <c r="E176" s="34"/>
    </row>
    <row r="177" spans="1:5" ht="12">
      <c r="A177" s="37" t="s">
        <v>155</v>
      </c>
      <c r="B177" s="37" t="s">
        <v>331</v>
      </c>
      <c r="C177" s="36"/>
      <c r="D177" s="34"/>
      <c r="E177" s="34"/>
    </row>
    <row r="178" spans="1:5" ht="12">
      <c r="A178" s="37" t="s">
        <v>156</v>
      </c>
      <c r="B178" s="37" t="s">
        <v>332</v>
      </c>
      <c r="C178" s="36"/>
      <c r="D178" s="34"/>
      <c r="E178" s="34"/>
    </row>
    <row r="179" spans="1:5" ht="24">
      <c r="A179" s="37" t="s">
        <v>157</v>
      </c>
      <c r="B179" s="37" t="s">
        <v>333</v>
      </c>
      <c r="C179" s="36"/>
      <c r="D179" s="34"/>
      <c r="E179" s="34"/>
    </row>
    <row r="180" spans="1:5" ht="24">
      <c r="A180" s="37" t="s">
        <v>158</v>
      </c>
      <c r="B180" s="37" t="s">
        <v>334</v>
      </c>
      <c r="C180" s="36"/>
      <c r="D180" s="34"/>
      <c r="E180" s="34"/>
    </row>
    <row r="181" spans="1:5" ht="24">
      <c r="A181" s="37" t="s">
        <v>159</v>
      </c>
      <c r="B181" s="37" t="s">
        <v>335</v>
      </c>
      <c r="C181" s="36"/>
      <c r="D181" s="34"/>
      <c r="E181" s="34"/>
    </row>
    <row r="182" spans="1:5" ht="12">
      <c r="A182" s="37" t="s">
        <v>160</v>
      </c>
      <c r="B182" s="37" t="s">
        <v>336</v>
      </c>
      <c r="C182" s="36"/>
      <c r="D182" s="34"/>
      <c r="E182" s="34"/>
    </row>
    <row r="183" spans="1:5" ht="12">
      <c r="A183" s="37" t="s">
        <v>161</v>
      </c>
      <c r="B183" s="37" t="s">
        <v>337</v>
      </c>
      <c r="C183" s="36"/>
      <c r="D183" s="34"/>
      <c r="E183" s="34"/>
    </row>
    <row r="184" spans="1:5" ht="12">
      <c r="A184" s="37" t="s">
        <v>31</v>
      </c>
      <c r="B184" s="37" t="s">
        <v>338</v>
      </c>
      <c r="C184" s="36"/>
      <c r="D184" s="34"/>
      <c r="E184" s="34"/>
    </row>
    <row r="185" spans="1:5" ht="12">
      <c r="A185" s="37" t="s">
        <v>32</v>
      </c>
      <c r="B185" s="37" t="s">
        <v>339</v>
      </c>
      <c r="C185" s="36"/>
      <c r="D185" s="34"/>
      <c r="E185" s="34"/>
    </row>
    <row r="186" spans="1:5" ht="12">
      <c r="A186" s="37" t="s">
        <v>33</v>
      </c>
      <c r="B186" s="37" t="s">
        <v>340</v>
      </c>
      <c r="C186" s="36"/>
      <c r="D186" s="34"/>
      <c r="E186" s="34"/>
    </row>
  </sheetData>
  <sheetProtection/>
  <protectedRanges>
    <protectedRange sqref="D3:D186" name="Range1"/>
    <protectedRange sqref="E3:E186" name="Range1_1"/>
  </protectedRanges>
  <dataValidations count="1">
    <dataValidation type="whole" operator="lessThanOrEqual" allowBlank="1" showInputMessage="1" showErrorMessage="1" sqref="D4:D186 E157:E186 E4:E155">
      <formula1>1000000000000000</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G31"/>
  <sheetViews>
    <sheetView zoomScalePageLayoutView="0" workbookViewId="0" topLeftCell="A1">
      <selection activeCell="L16" sqref="L16"/>
    </sheetView>
  </sheetViews>
  <sheetFormatPr defaultColWidth="9.140625" defaultRowHeight="12.75"/>
  <cols>
    <col min="1" max="1" width="48.57421875" style="0" bestFit="1" customWidth="1"/>
    <col min="3" max="3" width="12.28125" style="0" bestFit="1" customWidth="1"/>
    <col min="4" max="7" width="15.00390625" style="0" bestFit="1" customWidth="1"/>
  </cols>
  <sheetData>
    <row r="1" spans="1:7" ht="22.5" customHeight="1">
      <c r="A1" s="129" t="s">
        <v>729</v>
      </c>
      <c r="B1" s="129"/>
      <c r="C1" s="129"/>
      <c r="D1" s="129"/>
      <c r="E1" s="129"/>
      <c r="F1" s="129"/>
      <c r="G1" s="129"/>
    </row>
    <row r="2" spans="1:7" s="1" customFormat="1" ht="12.75">
      <c r="A2" s="132" t="s">
        <v>0</v>
      </c>
      <c r="B2" s="132" t="s">
        <v>166</v>
      </c>
      <c r="C2" s="132" t="s">
        <v>341</v>
      </c>
      <c r="D2" s="130" t="s">
        <v>518</v>
      </c>
      <c r="E2" s="131"/>
      <c r="F2" s="130" t="s">
        <v>517</v>
      </c>
      <c r="G2" s="131"/>
    </row>
    <row r="3" spans="1:7" s="1" customFormat="1" ht="12.75">
      <c r="A3" s="133"/>
      <c r="B3" s="133"/>
      <c r="C3" s="133"/>
      <c r="D3" s="43" t="s">
        <v>515</v>
      </c>
      <c r="E3" s="43" t="s">
        <v>516</v>
      </c>
      <c r="F3" s="43" t="s">
        <v>515</v>
      </c>
      <c r="G3" s="43" t="s">
        <v>516</v>
      </c>
    </row>
    <row r="4" spans="1:7" ht="12.75">
      <c r="A4" s="18" t="s">
        <v>342</v>
      </c>
      <c r="B4" s="18" t="s">
        <v>343</v>
      </c>
      <c r="C4" s="15"/>
      <c r="D4" s="46">
        <f>SUM(D6:D14)</f>
        <v>406235898</v>
      </c>
      <c r="E4" s="46">
        <f>SUM(E6:E14)</f>
        <v>990789170</v>
      </c>
      <c r="F4" s="46">
        <f>SUM(F6:F14)</f>
        <v>1497419943</v>
      </c>
      <c r="G4" s="46">
        <f>SUM(G6:G14)</f>
        <v>3048991957</v>
      </c>
    </row>
    <row r="5" spans="1:7" ht="12.75">
      <c r="A5" s="15" t="s">
        <v>29</v>
      </c>
      <c r="B5" s="18" t="s">
        <v>167</v>
      </c>
      <c r="C5" s="15"/>
      <c r="D5" s="16"/>
      <c r="E5" s="16"/>
      <c r="F5" s="16"/>
      <c r="G5" s="16"/>
    </row>
    <row r="6" spans="1:7" ht="12.75">
      <c r="A6" s="19" t="s">
        <v>344</v>
      </c>
      <c r="B6" s="18" t="s">
        <v>345</v>
      </c>
      <c r="C6" s="15"/>
      <c r="D6" s="16">
        <v>97187123</v>
      </c>
      <c r="E6" s="16">
        <v>285970786</v>
      </c>
      <c r="F6" s="16">
        <v>241383357</v>
      </c>
      <c r="G6" s="16">
        <v>955417798</v>
      </c>
    </row>
    <row r="7" spans="1:7" ht="12.75">
      <c r="A7" s="19" t="s">
        <v>346</v>
      </c>
      <c r="B7" s="18" t="s">
        <v>347</v>
      </c>
      <c r="C7" s="15"/>
      <c r="D7" s="16">
        <v>0</v>
      </c>
      <c r="E7" s="16"/>
      <c r="F7" s="16">
        <v>0</v>
      </c>
      <c r="G7" s="16">
        <v>0</v>
      </c>
    </row>
    <row r="8" spans="1:7" ht="12.75">
      <c r="A8" s="19" t="s">
        <v>348</v>
      </c>
      <c r="B8" s="18" t="s">
        <v>349</v>
      </c>
      <c r="C8" s="15"/>
      <c r="D8" s="16">
        <v>0</v>
      </c>
      <c r="E8" s="16"/>
      <c r="F8" s="16">
        <v>0</v>
      </c>
      <c r="G8" s="16">
        <v>0</v>
      </c>
    </row>
    <row r="9" spans="1:7" ht="12.75">
      <c r="A9" s="19" t="s">
        <v>350</v>
      </c>
      <c r="B9" s="18" t="s">
        <v>351</v>
      </c>
      <c r="C9" s="15"/>
      <c r="D9" s="16">
        <v>0</v>
      </c>
      <c r="E9" s="16"/>
      <c r="F9" s="16">
        <v>0</v>
      </c>
      <c r="G9" s="16">
        <v>0</v>
      </c>
    </row>
    <row r="10" spans="1:7" ht="12.75">
      <c r="A10" s="19" t="s">
        <v>352</v>
      </c>
      <c r="B10" s="18" t="s">
        <v>353</v>
      </c>
      <c r="C10" s="15"/>
      <c r="D10" s="16">
        <v>0</v>
      </c>
      <c r="E10" s="16">
        <v>130454545</v>
      </c>
      <c r="F10" s="16">
        <v>0</v>
      </c>
      <c r="G10" s="16">
        <v>130454545</v>
      </c>
    </row>
    <row r="11" spans="1:7" ht="12.75">
      <c r="A11" s="19" t="s">
        <v>354</v>
      </c>
      <c r="B11" s="18" t="s">
        <v>355</v>
      </c>
      <c r="C11" s="15"/>
      <c r="D11" s="16">
        <v>0</v>
      </c>
      <c r="E11" s="16"/>
      <c r="F11" s="16">
        <v>0</v>
      </c>
      <c r="G11" s="16">
        <v>0</v>
      </c>
    </row>
    <row r="12" spans="1:7" ht="12.75">
      <c r="A12" s="19" t="s">
        <v>356</v>
      </c>
      <c r="B12" s="18" t="s">
        <v>357</v>
      </c>
      <c r="C12" s="15"/>
      <c r="D12" s="16">
        <v>0</v>
      </c>
      <c r="E12" s="16"/>
      <c r="F12" s="16">
        <v>0</v>
      </c>
      <c r="G12" s="16">
        <v>0</v>
      </c>
    </row>
    <row r="13" spans="1:7" ht="12.75">
      <c r="A13" s="19" t="s">
        <v>358</v>
      </c>
      <c r="B13" s="18" t="s">
        <v>359</v>
      </c>
      <c r="C13" s="15"/>
      <c r="D13" s="16">
        <v>0</v>
      </c>
      <c r="E13" s="16"/>
      <c r="F13" s="16">
        <v>0</v>
      </c>
      <c r="G13" s="16">
        <v>0</v>
      </c>
    </row>
    <row r="14" spans="1:7" ht="12.75">
      <c r="A14" s="19" t="s">
        <v>360</v>
      </c>
      <c r="B14" s="18" t="s">
        <v>361</v>
      </c>
      <c r="C14" s="15"/>
      <c r="D14" s="16">
        <v>309048775</v>
      </c>
      <c r="E14" s="16">
        <v>574363839</v>
      </c>
      <c r="F14" s="16">
        <v>1256036586</v>
      </c>
      <c r="G14" s="16">
        <v>1963119614</v>
      </c>
    </row>
    <row r="15" spans="1:7" ht="12.75">
      <c r="A15" s="18" t="s">
        <v>362</v>
      </c>
      <c r="B15" s="18" t="s">
        <v>363</v>
      </c>
      <c r="C15" s="15"/>
      <c r="D15" s="16"/>
      <c r="E15" s="16"/>
      <c r="F15" s="16"/>
      <c r="G15" s="16"/>
    </row>
    <row r="16" spans="1:7" ht="12.75">
      <c r="A16" s="18" t="s">
        <v>364</v>
      </c>
      <c r="B16" s="18" t="s">
        <v>365</v>
      </c>
      <c r="C16" s="15"/>
      <c r="D16" s="16">
        <f>+D4-D15</f>
        <v>406235898</v>
      </c>
      <c r="E16" s="16">
        <f>+E4-E15</f>
        <v>990789170</v>
      </c>
      <c r="F16" s="16">
        <f>+F4-F15</f>
        <v>1497419943</v>
      </c>
      <c r="G16" s="16">
        <f>+G4-G15</f>
        <v>3048991957</v>
      </c>
    </row>
    <row r="17" spans="1:7" ht="12.75">
      <c r="A17" s="18" t="s">
        <v>366</v>
      </c>
      <c r="B17" s="18" t="s">
        <v>367</v>
      </c>
      <c r="C17" s="15"/>
      <c r="D17" s="16">
        <v>407713139</v>
      </c>
      <c r="E17" s="16">
        <v>520573497</v>
      </c>
      <c r="F17" s="16">
        <v>1192352317</v>
      </c>
      <c r="G17" s="16">
        <v>1877938272</v>
      </c>
    </row>
    <row r="18" spans="1:7" ht="12.75">
      <c r="A18" s="18" t="s">
        <v>368</v>
      </c>
      <c r="B18" s="18" t="s">
        <v>369</v>
      </c>
      <c r="C18" s="15"/>
      <c r="D18" s="46">
        <f>+D16-D17</f>
        <v>-1477241</v>
      </c>
      <c r="E18" s="46">
        <f>+E16-E17</f>
        <v>470215673</v>
      </c>
      <c r="F18" s="46">
        <f>+F16-F17</f>
        <v>305067626</v>
      </c>
      <c r="G18" s="46">
        <f>+G16-G17</f>
        <v>1171053685</v>
      </c>
    </row>
    <row r="19" spans="1:7" ht="12.75">
      <c r="A19" s="18" t="s">
        <v>370</v>
      </c>
      <c r="B19" s="18" t="s">
        <v>371</v>
      </c>
      <c r="C19" s="15"/>
      <c r="D19" s="16">
        <v>1184326775</v>
      </c>
      <c r="E19" s="16">
        <v>1031899519</v>
      </c>
      <c r="F19" s="16">
        <v>3553539190</v>
      </c>
      <c r="G19" s="16">
        <v>3475216533</v>
      </c>
    </row>
    <row r="20" spans="1:7" ht="12.75">
      <c r="A20" s="18" t="s">
        <v>372</v>
      </c>
      <c r="B20" s="18" t="s">
        <v>373</v>
      </c>
      <c r="C20" s="15"/>
      <c r="D20" s="46">
        <f>+D18-D19</f>
        <v>-1185804016</v>
      </c>
      <c r="E20" s="46">
        <f>+E18-E19</f>
        <v>-561683846</v>
      </c>
      <c r="F20" s="46">
        <f>+F18-F19</f>
        <v>-3248471564</v>
      </c>
      <c r="G20" s="46">
        <f>+G18-G19</f>
        <v>-2304162848</v>
      </c>
    </row>
    <row r="21" spans="1:7" ht="12.75">
      <c r="A21" s="18" t="s">
        <v>374</v>
      </c>
      <c r="B21" s="18" t="s">
        <v>375</v>
      </c>
      <c r="C21" s="15"/>
      <c r="D21" s="16">
        <v>0</v>
      </c>
      <c r="E21" s="16"/>
      <c r="F21" s="16">
        <v>0</v>
      </c>
      <c r="G21" s="16">
        <v>2203899795</v>
      </c>
    </row>
    <row r="22" spans="1:7" ht="12.75">
      <c r="A22" s="18" t="s">
        <v>376</v>
      </c>
      <c r="B22" s="18" t="s">
        <v>377</v>
      </c>
      <c r="C22" s="15"/>
      <c r="D22" s="16">
        <v>0</v>
      </c>
      <c r="E22" s="16">
        <v>333337857</v>
      </c>
      <c r="F22" s="16">
        <v>0</v>
      </c>
      <c r="G22" s="16">
        <v>2097615909</v>
      </c>
    </row>
    <row r="23" spans="1:7" ht="12.75">
      <c r="A23" s="18" t="s">
        <v>378</v>
      </c>
      <c r="B23" s="18" t="s">
        <v>379</v>
      </c>
      <c r="C23" s="15"/>
      <c r="D23" s="46">
        <f>+D21-D22</f>
        <v>0</v>
      </c>
      <c r="E23" s="46">
        <f>+E21-E22</f>
        <v>-333337857</v>
      </c>
      <c r="F23" s="46">
        <f>+F21-F22</f>
        <v>0</v>
      </c>
      <c r="G23" s="46">
        <f>+G21-G22</f>
        <v>106283886</v>
      </c>
    </row>
    <row r="24" spans="1:7" ht="12.75">
      <c r="A24" s="18" t="s">
        <v>380</v>
      </c>
      <c r="B24" s="18" t="s">
        <v>381</v>
      </c>
      <c r="C24" s="15"/>
      <c r="D24" s="46">
        <f>+D20+D23</f>
        <v>-1185804016</v>
      </c>
      <c r="E24" s="46">
        <f>+E20+E23</f>
        <v>-895021703</v>
      </c>
      <c r="F24" s="46">
        <f>+F20+F23</f>
        <v>-3248471564</v>
      </c>
      <c r="G24" s="46">
        <f>+G20+G23</f>
        <v>-2197878962</v>
      </c>
    </row>
    <row r="25" spans="1:7" ht="12.75">
      <c r="A25" s="18" t="s">
        <v>382</v>
      </c>
      <c r="B25" s="18" t="s">
        <v>383</v>
      </c>
      <c r="C25" s="15" t="s">
        <v>509</v>
      </c>
      <c r="D25" s="16"/>
      <c r="E25" s="16"/>
      <c r="F25" s="16"/>
      <c r="G25" s="16"/>
    </row>
    <row r="26" spans="1:7" ht="12.75">
      <c r="A26" s="18" t="s">
        <v>384</v>
      </c>
      <c r="B26" s="18" t="s">
        <v>385</v>
      </c>
      <c r="C26" s="15" t="s">
        <v>510</v>
      </c>
      <c r="D26" s="16"/>
      <c r="E26" s="16"/>
      <c r="F26" s="16"/>
      <c r="G26" s="16"/>
    </row>
    <row r="27" spans="1:7" ht="12.75">
      <c r="A27" s="18" t="s">
        <v>386</v>
      </c>
      <c r="B27" s="18" t="s">
        <v>387</v>
      </c>
      <c r="C27" s="15"/>
      <c r="D27" s="46">
        <f>+D24-D25-D26</f>
        <v>-1185804016</v>
      </c>
      <c r="E27" s="46">
        <f>+E24-E25-E26</f>
        <v>-895021703</v>
      </c>
      <c r="F27" s="46">
        <f>+F24-F25-F26</f>
        <v>-3248471564</v>
      </c>
      <c r="G27" s="46">
        <f>+G24-G25-G26</f>
        <v>-2197878962</v>
      </c>
    </row>
    <row r="28" spans="1:7" ht="12.75">
      <c r="A28" s="18" t="s">
        <v>388</v>
      </c>
      <c r="B28" s="18" t="s">
        <v>389</v>
      </c>
      <c r="C28" s="15"/>
      <c r="D28" s="16"/>
      <c r="E28" s="16"/>
      <c r="F28" s="16"/>
      <c r="G28" s="16"/>
    </row>
    <row r="31" spans="4:7" ht="12.75">
      <c r="D31" s="47"/>
      <c r="E31" s="47"/>
      <c r="F31" s="47"/>
      <c r="G31" s="47"/>
    </row>
  </sheetData>
  <sheetProtection/>
  <protectedRanges>
    <protectedRange sqref="C4:G28" name="Range1"/>
  </protectedRanges>
  <mergeCells count="6">
    <mergeCell ref="A1:G1"/>
    <mergeCell ref="F2:G2"/>
    <mergeCell ref="A2:A3"/>
    <mergeCell ref="B2:B3"/>
    <mergeCell ref="C2:C3"/>
    <mergeCell ref="D2:E2"/>
  </mergeCells>
  <dataValidations count="1">
    <dataValidation type="whole" operator="lessThanOrEqual" allowBlank="1" showInputMessage="1" showErrorMessage="1" sqref="D4:G28">
      <formula1>1000000000000000</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38"/>
  <sheetViews>
    <sheetView zoomScalePageLayoutView="0" workbookViewId="0" topLeftCell="A1">
      <selection activeCell="G7" sqref="G7"/>
    </sheetView>
  </sheetViews>
  <sheetFormatPr defaultColWidth="9.140625" defaultRowHeight="12.75"/>
  <cols>
    <col min="1" max="1" width="56.8515625" style="0" customWidth="1"/>
    <col min="4" max="4" width="18.28125" style="0" customWidth="1"/>
    <col min="5" max="5" width="19.28125" style="0" customWidth="1"/>
  </cols>
  <sheetData>
    <row r="1" spans="1:5" ht="27.75" customHeight="1">
      <c r="A1" s="129" t="s">
        <v>730</v>
      </c>
      <c r="B1" s="129"/>
      <c r="C1" s="129"/>
      <c r="D1" s="129"/>
      <c r="E1" s="129"/>
    </row>
    <row r="2" spans="1:5" s="1" customFormat="1" ht="33" customHeight="1">
      <c r="A2" s="17" t="s">
        <v>0</v>
      </c>
      <c r="B2" s="17" t="s">
        <v>166</v>
      </c>
      <c r="C2" s="44" t="s">
        <v>341</v>
      </c>
      <c r="D2" s="43" t="s">
        <v>513</v>
      </c>
      <c r="E2" s="43" t="s">
        <v>514</v>
      </c>
    </row>
    <row r="3" spans="1:5" ht="12.75">
      <c r="A3" s="18" t="s">
        <v>390</v>
      </c>
      <c r="B3" s="18" t="s">
        <v>167</v>
      </c>
      <c r="C3" s="15"/>
      <c r="D3" s="16"/>
      <c r="E3" s="16"/>
    </row>
    <row r="4" spans="1:5" ht="12.75">
      <c r="A4" s="19" t="s">
        <v>391</v>
      </c>
      <c r="B4" s="18" t="s">
        <v>343</v>
      </c>
      <c r="C4" s="15"/>
      <c r="D4" s="16">
        <v>1572711082</v>
      </c>
      <c r="E4" s="16">
        <v>3199669683</v>
      </c>
    </row>
    <row r="5" spans="1:5" ht="12.75">
      <c r="A5" s="19" t="s">
        <v>392</v>
      </c>
      <c r="B5" s="18" t="s">
        <v>363</v>
      </c>
      <c r="C5" s="15"/>
      <c r="D5" s="16">
        <v>-118502258</v>
      </c>
      <c r="E5" s="16">
        <v>-474816934</v>
      </c>
    </row>
    <row r="6" spans="1:5" ht="12.75">
      <c r="A6" s="19" t="s">
        <v>393</v>
      </c>
      <c r="B6" s="18" t="s">
        <v>394</v>
      </c>
      <c r="C6" s="15"/>
      <c r="D6" s="16">
        <v>0</v>
      </c>
      <c r="E6" s="16">
        <v>-27356421</v>
      </c>
    </row>
    <row r="7" spans="1:5" ht="12.75">
      <c r="A7" s="19" t="s">
        <v>395</v>
      </c>
      <c r="B7" s="18" t="s">
        <v>396</v>
      </c>
      <c r="C7" s="15"/>
      <c r="D7" s="16">
        <v>187030716322</v>
      </c>
      <c r="E7" s="16">
        <v>894513994702</v>
      </c>
    </row>
    <row r="8" spans="1:5" ht="12.75">
      <c r="A8" s="19" t="s">
        <v>397</v>
      </c>
      <c r="B8" s="18" t="s">
        <v>398</v>
      </c>
      <c r="C8" s="21"/>
      <c r="D8" s="16">
        <v>-186169177295</v>
      </c>
      <c r="E8" s="16">
        <v>-886371119907</v>
      </c>
    </row>
    <row r="9" spans="1:5" ht="12.75">
      <c r="A9" s="19" t="s">
        <v>399</v>
      </c>
      <c r="B9" s="18" t="s">
        <v>400</v>
      </c>
      <c r="C9" s="15"/>
      <c r="D9" s="16">
        <v>0</v>
      </c>
      <c r="E9" s="16">
        <v>0</v>
      </c>
    </row>
    <row r="10" spans="1:5" ht="12.75">
      <c r="A10" s="19" t="s">
        <v>401</v>
      </c>
      <c r="B10" s="18" t="s">
        <v>402</v>
      </c>
      <c r="C10" s="15"/>
      <c r="D10" s="16">
        <v>0</v>
      </c>
      <c r="E10" s="16">
        <v>0</v>
      </c>
    </row>
    <row r="11" spans="1:5" ht="12.75">
      <c r="A11" s="19" t="s">
        <v>403</v>
      </c>
      <c r="B11" s="18" t="s">
        <v>365</v>
      </c>
      <c r="C11" s="15"/>
      <c r="D11" s="16">
        <v>-5993031496</v>
      </c>
      <c r="E11" s="16">
        <v>-5710373936</v>
      </c>
    </row>
    <row r="12" spans="1:5" ht="12.75">
      <c r="A12" s="19" t="s">
        <v>404</v>
      </c>
      <c r="B12" s="18" t="s">
        <v>367</v>
      </c>
      <c r="C12" s="15"/>
      <c r="D12" s="16">
        <v>-1521522273</v>
      </c>
      <c r="E12" s="16">
        <v>-1833948063</v>
      </c>
    </row>
    <row r="13" spans="1:5" ht="12.75">
      <c r="A13" s="19" t="s">
        <v>405</v>
      </c>
      <c r="B13" s="18" t="s">
        <v>406</v>
      </c>
      <c r="C13" s="15"/>
      <c r="D13" s="16">
        <v>-1439797</v>
      </c>
      <c r="E13" s="16">
        <v>-131261976</v>
      </c>
    </row>
    <row r="14" spans="1:5" ht="12.75">
      <c r="A14" s="19" t="s">
        <v>407</v>
      </c>
      <c r="B14" s="18" t="s">
        <v>408</v>
      </c>
      <c r="C14" s="15"/>
      <c r="D14" s="16">
        <v>0</v>
      </c>
      <c r="E14" s="16">
        <v>0</v>
      </c>
    </row>
    <row r="15" spans="1:5" ht="12.75">
      <c r="A15" s="19" t="s">
        <v>409</v>
      </c>
      <c r="B15" s="18" t="s">
        <v>410</v>
      </c>
      <c r="C15" s="15"/>
      <c r="D15" s="16">
        <v>5063330323</v>
      </c>
      <c r="E15" s="16">
        <v>8109529527</v>
      </c>
    </row>
    <row r="16" spans="1:5" ht="12.75">
      <c r="A16" s="19" t="s">
        <v>411</v>
      </c>
      <c r="B16" s="18" t="s">
        <v>412</v>
      </c>
      <c r="C16" s="15"/>
      <c r="D16" s="16">
        <v>-1478937785</v>
      </c>
      <c r="E16" s="16">
        <v>-13525347476</v>
      </c>
    </row>
    <row r="17" spans="1:5" ht="12.75">
      <c r="A17" s="20" t="s">
        <v>413</v>
      </c>
      <c r="B17" s="18" t="s">
        <v>369</v>
      </c>
      <c r="C17" s="15"/>
      <c r="D17" s="46">
        <f>SUM(D4:D16)</f>
        <v>-1615853177</v>
      </c>
      <c r="E17" s="46">
        <f>SUM(E4:E16)</f>
        <v>-2251030801</v>
      </c>
    </row>
    <row r="18" spans="1:5" ht="12.75">
      <c r="A18" s="18" t="s">
        <v>414</v>
      </c>
      <c r="B18" s="18" t="s">
        <v>256</v>
      </c>
      <c r="C18" s="15"/>
      <c r="D18" s="16"/>
      <c r="E18" s="16"/>
    </row>
    <row r="19" spans="1:5" ht="12.75">
      <c r="A19" s="19" t="s">
        <v>415</v>
      </c>
      <c r="B19" s="18" t="s">
        <v>416</v>
      </c>
      <c r="C19" s="15"/>
      <c r="D19" s="16">
        <v>0</v>
      </c>
      <c r="E19" s="16">
        <v>-26500000</v>
      </c>
    </row>
    <row r="20" spans="1:5" ht="12.75">
      <c r="A20" s="19" t="s">
        <v>417</v>
      </c>
      <c r="B20" s="18" t="s">
        <v>418</v>
      </c>
      <c r="C20" s="15"/>
      <c r="D20" s="16">
        <v>0</v>
      </c>
      <c r="E20" s="16"/>
    </row>
    <row r="21" spans="1:5" ht="12.75">
      <c r="A21" s="19" t="s">
        <v>462</v>
      </c>
      <c r="B21" s="18" t="s">
        <v>419</v>
      </c>
      <c r="C21" s="15"/>
      <c r="D21" s="16">
        <v>-5400000000</v>
      </c>
      <c r="E21" s="16"/>
    </row>
    <row r="22" spans="1:5" ht="12.75">
      <c r="A22" s="19" t="s">
        <v>463</v>
      </c>
      <c r="B22" s="18" t="s">
        <v>420</v>
      </c>
      <c r="C22" s="15"/>
      <c r="D22" s="16">
        <v>8200000000</v>
      </c>
      <c r="E22" s="16"/>
    </row>
    <row r="23" spans="1:5" ht="12.75">
      <c r="A23" s="19" t="s">
        <v>421</v>
      </c>
      <c r="B23" s="18" t="s">
        <v>371</v>
      </c>
      <c r="C23" s="15"/>
      <c r="D23" s="16">
        <v>0</v>
      </c>
      <c r="E23" s="16"/>
    </row>
    <row r="24" spans="1:5" ht="12.75">
      <c r="A24" s="19" t="s">
        <v>422</v>
      </c>
      <c r="B24" s="18" t="s">
        <v>423</v>
      </c>
      <c r="C24" s="15"/>
      <c r="D24" s="16"/>
      <c r="E24" s="16"/>
    </row>
    <row r="25" spans="1:5" ht="12.75">
      <c r="A25" s="19" t="s">
        <v>424</v>
      </c>
      <c r="B25" s="18" t="s">
        <v>425</v>
      </c>
      <c r="C25" s="15"/>
      <c r="D25" s="16"/>
      <c r="E25" s="16"/>
    </row>
    <row r="26" spans="1:5" ht="12.75">
      <c r="A26" s="20" t="s">
        <v>426</v>
      </c>
      <c r="B26" s="18" t="s">
        <v>373</v>
      </c>
      <c r="C26" s="15"/>
      <c r="D26" s="46">
        <f>SUM(D19:D25)</f>
        <v>2800000000</v>
      </c>
      <c r="E26" s="46">
        <f>SUM(E19:E25)</f>
        <v>-26500000</v>
      </c>
    </row>
    <row r="27" spans="1:5" ht="12.75">
      <c r="A27" s="18" t="s">
        <v>427</v>
      </c>
      <c r="B27" s="18" t="s">
        <v>263</v>
      </c>
      <c r="C27" s="15"/>
      <c r="D27" s="16"/>
      <c r="E27" s="16"/>
    </row>
    <row r="28" spans="1:5" ht="12.75">
      <c r="A28" s="19" t="s">
        <v>428</v>
      </c>
      <c r="B28" s="18" t="s">
        <v>375</v>
      </c>
      <c r="C28" s="15"/>
      <c r="D28" s="16"/>
      <c r="E28" s="16"/>
    </row>
    <row r="29" spans="1:5" ht="12.75">
      <c r="A29" s="19" t="s">
        <v>429</v>
      </c>
      <c r="B29" s="18" t="s">
        <v>377</v>
      </c>
      <c r="C29" s="15"/>
      <c r="D29" s="16"/>
      <c r="E29" s="16"/>
    </row>
    <row r="30" spans="1:5" ht="12.75">
      <c r="A30" s="19" t="s">
        <v>430</v>
      </c>
      <c r="B30" s="18" t="s">
        <v>431</v>
      </c>
      <c r="C30" s="15"/>
      <c r="D30" s="16">
        <v>2766602613</v>
      </c>
      <c r="E30" s="16">
        <v>75483000000</v>
      </c>
    </row>
    <row r="31" spans="1:5" ht="12.75">
      <c r="A31" s="19" t="s">
        <v>432</v>
      </c>
      <c r="B31" s="18" t="s">
        <v>433</v>
      </c>
      <c r="C31" s="15"/>
      <c r="D31" s="16">
        <v>-2766602613</v>
      </c>
      <c r="E31" s="16">
        <v>-75483000000</v>
      </c>
    </row>
    <row r="32" spans="1:5" ht="12.75">
      <c r="A32" s="19" t="s">
        <v>434</v>
      </c>
      <c r="B32" s="18" t="s">
        <v>435</v>
      </c>
      <c r="C32" s="15"/>
      <c r="D32" s="16"/>
      <c r="E32" s="16"/>
    </row>
    <row r="33" spans="1:5" ht="12.75">
      <c r="A33" s="19" t="s">
        <v>436</v>
      </c>
      <c r="B33" s="18" t="s">
        <v>437</v>
      </c>
      <c r="C33" s="15"/>
      <c r="D33" s="16"/>
      <c r="E33" s="16"/>
    </row>
    <row r="34" spans="1:5" ht="12.75">
      <c r="A34" s="20" t="s">
        <v>438</v>
      </c>
      <c r="B34" s="18" t="s">
        <v>379</v>
      </c>
      <c r="C34" s="15"/>
      <c r="D34" s="46">
        <f>SUM(D28:D33)</f>
        <v>0</v>
      </c>
      <c r="E34" s="46">
        <f>SUM(E28:E33)</f>
        <v>0</v>
      </c>
    </row>
    <row r="35" spans="1:5" ht="12.75">
      <c r="A35" s="20" t="s">
        <v>439</v>
      </c>
      <c r="B35" s="18" t="s">
        <v>381</v>
      </c>
      <c r="C35" s="15"/>
      <c r="D35" s="46">
        <f>+D17+D26+D34</f>
        <v>1184146823</v>
      </c>
      <c r="E35" s="46">
        <f>+E17+E26+E34</f>
        <v>-2277530801</v>
      </c>
    </row>
    <row r="36" spans="1:5" ht="12.75">
      <c r="A36" s="20" t="s">
        <v>440</v>
      </c>
      <c r="B36" s="18" t="s">
        <v>387</v>
      </c>
      <c r="C36" s="15"/>
      <c r="D36" s="46">
        <v>12057852846</v>
      </c>
      <c r="E36" s="46">
        <v>24723022798</v>
      </c>
    </row>
    <row r="37" spans="1:5" ht="12.75">
      <c r="A37" s="20" t="s">
        <v>441</v>
      </c>
      <c r="B37" s="18" t="s">
        <v>442</v>
      </c>
      <c r="C37" s="15"/>
      <c r="D37" s="16"/>
      <c r="E37" s="16"/>
    </row>
    <row r="38" spans="1:5" ht="12.75">
      <c r="A38" s="20" t="s">
        <v>443</v>
      </c>
      <c r="B38" s="18" t="s">
        <v>389</v>
      </c>
      <c r="C38" s="21" t="s">
        <v>511</v>
      </c>
      <c r="D38" s="46">
        <f>+D36+D35+D37</f>
        <v>13241999669</v>
      </c>
      <c r="E38" s="46">
        <f>+E36+E35+E37</f>
        <v>22445491997</v>
      </c>
    </row>
  </sheetData>
  <sheetProtection/>
  <protectedRanges>
    <protectedRange sqref="C3:E38" name="Range1"/>
  </protectedRanges>
  <mergeCells count="1">
    <mergeCell ref="A1:E1"/>
  </mergeCells>
  <dataValidations count="1">
    <dataValidation type="whole" operator="lessThanOrEqual" allowBlank="1" showInputMessage="1" showErrorMessage="1" sqref="D3:E38">
      <formula1>1000000000000000</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V293"/>
  <sheetViews>
    <sheetView tabSelected="1" zoomScalePageLayoutView="0" workbookViewId="0" topLeftCell="A1">
      <selection activeCell="F22" sqref="F22:J22"/>
    </sheetView>
  </sheetViews>
  <sheetFormatPr defaultColWidth="9.140625" defaultRowHeight="13.5" customHeight="1"/>
  <cols>
    <col min="1" max="1" width="41.140625" style="59" customWidth="1"/>
    <col min="2" max="2" width="14.140625" style="60" customWidth="1"/>
    <col min="3" max="3" width="14.00390625" style="60" customWidth="1"/>
    <col min="4" max="5" width="14.00390625" style="61" customWidth="1"/>
    <col min="6" max="6" width="13.140625" style="60" customWidth="1"/>
    <col min="7" max="9" width="9.140625" style="59" customWidth="1"/>
    <col min="10" max="10" width="11.7109375" style="62" bestFit="1" customWidth="1"/>
    <col min="11" max="11" width="9.140625" style="62" customWidth="1"/>
    <col min="12" max="16384" width="9.140625" style="59" customWidth="1"/>
  </cols>
  <sheetData>
    <row r="1" spans="1:15" s="56" customFormat="1" ht="13.5" customHeight="1">
      <c r="A1" s="54" t="s">
        <v>519</v>
      </c>
      <c r="B1" s="55"/>
      <c r="C1" s="135" t="s">
        <v>520</v>
      </c>
      <c r="D1" s="135"/>
      <c r="E1" s="135"/>
      <c r="J1" s="57"/>
      <c r="K1" s="57"/>
      <c r="L1" s="57"/>
      <c r="M1" s="57"/>
      <c r="N1" s="57"/>
      <c r="O1" s="57"/>
    </row>
    <row r="2" spans="1:15" s="56" customFormat="1" ht="13.5" customHeight="1">
      <c r="A2" s="55" t="s">
        <v>521</v>
      </c>
      <c r="B2" s="58"/>
      <c r="C2" s="136" t="s">
        <v>522</v>
      </c>
      <c r="D2" s="136"/>
      <c r="E2" s="136"/>
      <c r="J2" s="57"/>
      <c r="K2" s="57"/>
      <c r="L2" s="57"/>
      <c r="M2" s="57"/>
      <c r="N2" s="57"/>
      <c r="O2" s="57"/>
    </row>
    <row r="3" spans="1:15" s="56" customFormat="1" ht="13.5" customHeight="1">
      <c r="A3" s="55" t="s">
        <v>523</v>
      </c>
      <c r="B3" s="55"/>
      <c r="C3" s="136" t="s">
        <v>524</v>
      </c>
      <c r="D3" s="136"/>
      <c r="E3" s="136"/>
      <c r="J3" s="57"/>
      <c r="K3" s="57"/>
      <c r="L3" s="57"/>
      <c r="M3" s="57"/>
      <c r="N3" s="57"/>
      <c r="O3" s="57"/>
    </row>
    <row r="4" spans="12:15" ht="13.5" customHeight="1">
      <c r="L4" s="62"/>
      <c r="M4" s="62"/>
      <c r="N4" s="62"/>
      <c r="O4" s="62"/>
    </row>
    <row r="5" spans="1:15" ht="25.5" customHeight="1">
      <c r="A5" s="140" t="s">
        <v>525</v>
      </c>
      <c r="B5" s="140"/>
      <c r="C5" s="140"/>
      <c r="D5" s="140"/>
      <c r="E5" s="140"/>
      <c r="F5" s="63"/>
      <c r="L5" s="62"/>
      <c r="M5" s="62"/>
      <c r="N5" s="62"/>
      <c r="O5" s="62"/>
    </row>
    <row r="6" spans="1:15" ht="13.5" customHeight="1">
      <c r="A6" s="141" t="s">
        <v>718</v>
      </c>
      <c r="B6" s="141"/>
      <c r="C6" s="141"/>
      <c r="D6" s="141"/>
      <c r="E6" s="141"/>
      <c r="F6" s="64"/>
      <c r="L6" s="62"/>
      <c r="M6" s="62"/>
      <c r="N6" s="62"/>
      <c r="O6" s="62"/>
    </row>
    <row r="7" spans="1:6" s="62" customFormat="1" ht="13.5" customHeight="1">
      <c r="A7" s="142"/>
      <c r="B7" s="142"/>
      <c r="C7" s="142"/>
      <c r="D7" s="142"/>
      <c r="E7" s="142"/>
      <c r="F7" s="65"/>
    </row>
    <row r="8" spans="1:15" ht="13.5" customHeight="1">
      <c r="A8" s="143" t="s">
        <v>526</v>
      </c>
      <c r="B8" s="143"/>
      <c r="C8" s="143"/>
      <c r="D8" s="143"/>
      <c r="E8" s="143"/>
      <c r="F8" s="67"/>
      <c r="L8" s="62"/>
      <c r="M8" s="62"/>
      <c r="N8" s="62"/>
      <c r="O8" s="62"/>
    </row>
    <row r="9" spans="1:15" ht="44.25" customHeight="1">
      <c r="A9" s="137" t="s">
        <v>527</v>
      </c>
      <c r="B9" s="137"/>
      <c r="C9" s="137"/>
      <c r="D9" s="137"/>
      <c r="E9" s="137"/>
      <c r="F9" s="68"/>
      <c r="L9" s="62"/>
      <c r="M9" s="62"/>
      <c r="N9" s="62"/>
      <c r="O9" s="62"/>
    </row>
    <row r="10" spans="1:256" ht="13.5" customHeight="1">
      <c r="A10" s="138" t="s">
        <v>528</v>
      </c>
      <c r="B10" s="138"/>
      <c r="C10" s="138"/>
      <c r="D10" s="138"/>
      <c r="E10" s="138"/>
      <c r="F10" s="139"/>
      <c r="G10" s="139"/>
      <c r="H10" s="139"/>
      <c r="I10" s="139"/>
      <c r="J10" s="139"/>
      <c r="K10" s="139"/>
      <c r="L10" s="139"/>
      <c r="M10" s="139"/>
      <c r="N10" s="139"/>
      <c r="O10" s="139"/>
      <c r="P10" s="139"/>
      <c r="Q10" s="139"/>
      <c r="R10" s="139"/>
      <c r="S10" s="139"/>
      <c r="T10" s="139"/>
      <c r="U10" s="144"/>
      <c r="V10" s="139"/>
      <c r="W10" s="139"/>
      <c r="X10" s="139"/>
      <c r="Y10" s="139"/>
      <c r="Z10" s="144"/>
      <c r="AA10" s="139"/>
      <c r="AB10" s="139"/>
      <c r="AC10" s="139"/>
      <c r="AD10" s="139"/>
      <c r="AE10" s="144"/>
      <c r="AF10" s="139"/>
      <c r="AG10" s="139"/>
      <c r="AH10" s="139"/>
      <c r="AI10" s="139"/>
      <c r="AJ10" s="144"/>
      <c r="AK10" s="139"/>
      <c r="AL10" s="139"/>
      <c r="AM10" s="139"/>
      <c r="AN10" s="139"/>
      <c r="AO10" s="144"/>
      <c r="AP10" s="139"/>
      <c r="AQ10" s="139"/>
      <c r="AR10" s="139"/>
      <c r="AS10" s="139"/>
      <c r="AT10" s="144"/>
      <c r="AU10" s="139"/>
      <c r="AV10" s="139"/>
      <c r="AW10" s="139"/>
      <c r="AX10" s="139"/>
      <c r="AY10" s="144"/>
      <c r="AZ10" s="139"/>
      <c r="BA10" s="139"/>
      <c r="BB10" s="139"/>
      <c r="BC10" s="139"/>
      <c r="BD10" s="144"/>
      <c r="BE10" s="139"/>
      <c r="BF10" s="139"/>
      <c r="BG10" s="139"/>
      <c r="BH10" s="139"/>
      <c r="BI10" s="144"/>
      <c r="BJ10" s="139"/>
      <c r="BK10" s="139"/>
      <c r="BL10" s="139"/>
      <c r="BM10" s="139"/>
      <c r="BN10" s="144"/>
      <c r="BO10" s="139"/>
      <c r="BP10" s="139"/>
      <c r="BQ10" s="139"/>
      <c r="BR10" s="139"/>
      <c r="BS10" s="144"/>
      <c r="BT10" s="139"/>
      <c r="BU10" s="139"/>
      <c r="BV10" s="139"/>
      <c r="BW10" s="139"/>
      <c r="BX10" s="144"/>
      <c r="BY10" s="139"/>
      <c r="BZ10" s="139"/>
      <c r="CA10" s="139"/>
      <c r="CB10" s="139"/>
      <c r="CC10" s="144"/>
      <c r="CD10" s="139"/>
      <c r="CE10" s="139"/>
      <c r="CF10" s="139"/>
      <c r="CG10" s="139"/>
      <c r="CH10" s="144"/>
      <c r="CI10" s="139"/>
      <c r="CJ10" s="139"/>
      <c r="CK10" s="139"/>
      <c r="CL10" s="139"/>
      <c r="CM10" s="144"/>
      <c r="CN10" s="139"/>
      <c r="CO10" s="139"/>
      <c r="CP10" s="139"/>
      <c r="CQ10" s="139"/>
      <c r="CR10" s="144"/>
      <c r="CS10" s="139"/>
      <c r="CT10" s="139"/>
      <c r="CU10" s="139"/>
      <c r="CV10" s="139"/>
      <c r="CW10" s="144"/>
      <c r="CX10" s="139"/>
      <c r="CY10" s="139"/>
      <c r="CZ10" s="139"/>
      <c r="DA10" s="139"/>
      <c r="DB10" s="144"/>
      <c r="DC10" s="139"/>
      <c r="DD10" s="139"/>
      <c r="DE10" s="139"/>
      <c r="DF10" s="139"/>
      <c r="DG10" s="144"/>
      <c r="DH10" s="139"/>
      <c r="DI10" s="139"/>
      <c r="DJ10" s="139"/>
      <c r="DK10" s="139"/>
      <c r="DL10" s="144"/>
      <c r="DM10" s="139"/>
      <c r="DN10" s="139"/>
      <c r="DO10" s="139"/>
      <c r="DP10" s="139"/>
      <c r="DQ10" s="144"/>
      <c r="DR10" s="139"/>
      <c r="DS10" s="139"/>
      <c r="DT10" s="139"/>
      <c r="DU10" s="139"/>
      <c r="DV10" s="144"/>
      <c r="DW10" s="139"/>
      <c r="DX10" s="139"/>
      <c r="DY10" s="139"/>
      <c r="DZ10" s="139"/>
      <c r="EA10" s="144"/>
      <c r="EB10" s="139"/>
      <c r="EC10" s="139"/>
      <c r="ED10" s="139"/>
      <c r="EE10" s="139"/>
      <c r="EF10" s="144"/>
      <c r="EG10" s="139"/>
      <c r="EH10" s="139"/>
      <c r="EI10" s="139"/>
      <c r="EJ10" s="139"/>
      <c r="EK10" s="144"/>
      <c r="EL10" s="139"/>
      <c r="EM10" s="139"/>
      <c r="EN10" s="139"/>
      <c r="EO10" s="139"/>
      <c r="EP10" s="144"/>
      <c r="EQ10" s="139"/>
      <c r="ER10" s="139"/>
      <c r="ES10" s="139"/>
      <c r="ET10" s="139"/>
      <c r="EU10" s="144"/>
      <c r="EV10" s="139"/>
      <c r="EW10" s="139"/>
      <c r="EX10" s="139"/>
      <c r="EY10" s="139"/>
      <c r="EZ10" s="144"/>
      <c r="FA10" s="139"/>
      <c r="FB10" s="139"/>
      <c r="FC10" s="139"/>
      <c r="FD10" s="139"/>
      <c r="FE10" s="144"/>
      <c r="FF10" s="139"/>
      <c r="FG10" s="139"/>
      <c r="FH10" s="139"/>
      <c r="FI10" s="139"/>
      <c r="FJ10" s="144"/>
      <c r="FK10" s="139"/>
      <c r="FL10" s="139"/>
      <c r="FM10" s="139"/>
      <c r="FN10" s="139"/>
      <c r="FO10" s="144"/>
      <c r="FP10" s="139"/>
      <c r="FQ10" s="139"/>
      <c r="FR10" s="139"/>
      <c r="FS10" s="139"/>
      <c r="FT10" s="144"/>
      <c r="FU10" s="139"/>
      <c r="FV10" s="139"/>
      <c r="FW10" s="139"/>
      <c r="FX10" s="139"/>
      <c r="FY10" s="144"/>
      <c r="FZ10" s="139"/>
      <c r="GA10" s="139"/>
      <c r="GB10" s="139"/>
      <c r="GC10" s="139"/>
      <c r="GD10" s="144"/>
      <c r="GE10" s="139"/>
      <c r="GF10" s="139"/>
      <c r="GG10" s="139"/>
      <c r="GH10" s="139"/>
      <c r="GI10" s="144"/>
      <c r="GJ10" s="139"/>
      <c r="GK10" s="139"/>
      <c r="GL10" s="139"/>
      <c r="GM10" s="139"/>
      <c r="GN10" s="144"/>
      <c r="GO10" s="139"/>
      <c r="GP10" s="139"/>
      <c r="GQ10" s="139"/>
      <c r="GR10" s="139"/>
      <c r="GS10" s="144"/>
      <c r="GT10" s="139"/>
      <c r="GU10" s="139"/>
      <c r="GV10" s="139"/>
      <c r="GW10" s="139"/>
      <c r="GX10" s="144"/>
      <c r="GY10" s="139"/>
      <c r="GZ10" s="139"/>
      <c r="HA10" s="139"/>
      <c r="HB10" s="139"/>
      <c r="HC10" s="144"/>
      <c r="HD10" s="139"/>
      <c r="HE10" s="139"/>
      <c r="HF10" s="139"/>
      <c r="HG10" s="139"/>
      <c r="HH10" s="144"/>
      <c r="HI10" s="139"/>
      <c r="HJ10" s="139"/>
      <c r="HK10" s="139"/>
      <c r="HL10" s="139"/>
      <c r="HM10" s="144"/>
      <c r="HN10" s="139"/>
      <c r="HO10" s="139"/>
      <c r="HP10" s="139"/>
      <c r="HQ10" s="139"/>
      <c r="HR10" s="144"/>
      <c r="HS10" s="139"/>
      <c r="HT10" s="139"/>
      <c r="HU10" s="139"/>
      <c r="HV10" s="139"/>
      <c r="HW10" s="144"/>
      <c r="HX10" s="139"/>
      <c r="HY10" s="139"/>
      <c r="HZ10" s="139"/>
      <c r="IA10" s="139"/>
      <c r="IB10" s="144"/>
      <c r="IC10" s="139"/>
      <c r="ID10" s="139"/>
      <c r="IE10" s="139"/>
      <c r="IF10" s="139"/>
      <c r="IG10" s="144"/>
      <c r="IH10" s="139"/>
      <c r="II10" s="139"/>
      <c r="IJ10" s="139"/>
      <c r="IK10" s="139"/>
      <c r="IL10" s="144"/>
      <c r="IM10" s="139"/>
      <c r="IN10" s="139"/>
      <c r="IO10" s="139"/>
      <c r="IP10" s="139"/>
      <c r="IQ10" s="144"/>
      <c r="IR10" s="139"/>
      <c r="IS10" s="139"/>
      <c r="IT10" s="139"/>
      <c r="IU10" s="139"/>
      <c r="IV10" s="70"/>
    </row>
    <row r="11" spans="1:256" ht="13.5" customHeight="1">
      <c r="A11" s="138" t="s">
        <v>529</v>
      </c>
      <c r="B11" s="138">
        <v>0</v>
      </c>
      <c r="C11" s="138">
        <v>0</v>
      </c>
      <c r="D11" s="138"/>
      <c r="E11" s="138"/>
      <c r="F11" s="139"/>
      <c r="G11" s="139"/>
      <c r="H11" s="139"/>
      <c r="I11" s="139"/>
      <c r="J11" s="139"/>
      <c r="K11" s="139"/>
      <c r="L11" s="139"/>
      <c r="M11" s="139"/>
      <c r="N11" s="139"/>
      <c r="O11" s="139"/>
      <c r="P11" s="139"/>
      <c r="Q11" s="139"/>
      <c r="R11" s="139"/>
      <c r="S11" s="139"/>
      <c r="T11" s="139"/>
      <c r="U11" s="144"/>
      <c r="V11" s="139"/>
      <c r="W11" s="139"/>
      <c r="X11" s="139"/>
      <c r="Y11" s="139"/>
      <c r="Z11" s="144"/>
      <c r="AA11" s="139"/>
      <c r="AB11" s="139"/>
      <c r="AC11" s="139"/>
      <c r="AD11" s="139"/>
      <c r="AE11" s="144"/>
      <c r="AF11" s="139"/>
      <c r="AG11" s="139"/>
      <c r="AH11" s="139"/>
      <c r="AI11" s="139"/>
      <c r="AJ11" s="144"/>
      <c r="AK11" s="139"/>
      <c r="AL11" s="139"/>
      <c r="AM11" s="139"/>
      <c r="AN11" s="139"/>
      <c r="AO11" s="144"/>
      <c r="AP11" s="139"/>
      <c r="AQ11" s="139"/>
      <c r="AR11" s="139"/>
      <c r="AS11" s="139"/>
      <c r="AT11" s="144"/>
      <c r="AU11" s="139"/>
      <c r="AV11" s="139"/>
      <c r="AW11" s="139"/>
      <c r="AX11" s="139"/>
      <c r="AY11" s="144"/>
      <c r="AZ11" s="139"/>
      <c r="BA11" s="139"/>
      <c r="BB11" s="139"/>
      <c r="BC11" s="139"/>
      <c r="BD11" s="144"/>
      <c r="BE11" s="139"/>
      <c r="BF11" s="139"/>
      <c r="BG11" s="139"/>
      <c r="BH11" s="139"/>
      <c r="BI11" s="144"/>
      <c r="BJ11" s="139"/>
      <c r="BK11" s="139"/>
      <c r="BL11" s="139"/>
      <c r="BM11" s="139"/>
      <c r="BN11" s="144"/>
      <c r="BO11" s="139"/>
      <c r="BP11" s="139"/>
      <c r="BQ11" s="139"/>
      <c r="BR11" s="139"/>
      <c r="BS11" s="144"/>
      <c r="BT11" s="139"/>
      <c r="BU11" s="139"/>
      <c r="BV11" s="139"/>
      <c r="BW11" s="139"/>
      <c r="BX11" s="144"/>
      <c r="BY11" s="139"/>
      <c r="BZ11" s="139"/>
      <c r="CA11" s="139"/>
      <c r="CB11" s="139"/>
      <c r="CC11" s="144"/>
      <c r="CD11" s="139"/>
      <c r="CE11" s="139"/>
      <c r="CF11" s="139"/>
      <c r="CG11" s="139"/>
      <c r="CH11" s="144"/>
      <c r="CI11" s="139"/>
      <c r="CJ11" s="139"/>
      <c r="CK11" s="139"/>
      <c r="CL11" s="139"/>
      <c r="CM11" s="144"/>
      <c r="CN11" s="139"/>
      <c r="CO11" s="139"/>
      <c r="CP11" s="139"/>
      <c r="CQ11" s="139"/>
      <c r="CR11" s="144"/>
      <c r="CS11" s="139"/>
      <c r="CT11" s="139"/>
      <c r="CU11" s="139"/>
      <c r="CV11" s="139"/>
      <c r="CW11" s="144"/>
      <c r="CX11" s="139"/>
      <c r="CY11" s="139"/>
      <c r="CZ11" s="139"/>
      <c r="DA11" s="139"/>
      <c r="DB11" s="144"/>
      <c r="DC11" s="139"/>
      <c r="DD11" s="139"/>
      <c r="DE11" s="139"/>
      <c r="DF11" s="139"/>
      <c r="DG11" s="144"/>
      <c r="DH11" s="139"/>
      <c r="DI11" s="139"/>
      <c r="DJ11" s="139"/>
      <c r="DK11" s="139"/>
      <c r="DL11" s="144"/>
      <c r="DM11" s="139"/>
      <c r="DN11" s="139"/>
      <c r="DO11" s="139"/>
      <c r="DP11" s="139"/>
      <c r="DQ11" s="144"/>
      <c r="DR11" s="139"/>
      <c r="DS11" s="139"/>
      <c r="DT11" s="139"/>
      <c r="DU11" s="139"/>
      <c r="DV11" s="144"/>
      <c r="DW11" s="139"/>
      <c r="DX11" s="139"/>
      <c r="DY11" s="139"/>
      <c r="DZ11" s="139"/>
      <c r="EA11" s="144"/>
      <c r="EB11" s="139"/>
      <c r="EC11" s="139"/>
      <c r="ED11" s="139"/>
      <c r="EE11" s="139"/>
      <c r="EF11" s="144"/>
      <c r="EG11" s="139"/>
      <c r="EH11" s="139"/>
      <c r="EI11" s="139"/>
      <c r="EJ11" s="139"/>
      <c r="EK11" s="144"/>
      <c r="EL11" s="139"/>
      <c r="EM11" s="139"/>
      <c r="EN11" s="139"/>
      <c r="EO11" s="139"/>
      <c r="EP11" s="144"/>
      <c r="EQ11" s="139"/>
      <c r="ER11" s="139"/>
      <c r="ES11" s="139"/>
      <c r="ET11" s="139"/>
      <c r="EU11" s="144"/>
      <c r="EV11" s="139"/>
      <c r="EW11" s="139"/>
      <c r="EX11" s="139"/>
      <c r="EY11" s="139"/>
      <c r="EZ11" s="144"/>
      <c r="FA11" s="139"/>
      <c r="FB11" s="139"/>
      <c r="FC11" s="139"/>
      <c r="FD11" s="139"/>
      <c r="FE11" s="144"/>
      <c r="FF11" s="139"/>
      <c r="FG11" s="139"/>
      <c r="FH11" s="139"/>
      <c r="FI11" s="139"/>
      <c r="FJ11" s="144"/>
      <c r="FK11" s="139"/>
      <c r="FL11" s="139"/>
      <c r="FM11" s="139"/>
      <c r="FN11" s="139"/>
      <c r="FO11" s="144"/>
      <c r="FP11" s="139"/>
      <c r="FQ11" s="139"/>
      <c r="FR11" s="139"/>
      <c r="FS11" s="139"/>
      <c r="FT11" s="144"/>
      <c r="FU11" s="139"/>
      <c r="FV11" s="139"/>
      <c r="FW11" s="139"/>
      <c r="FX11" s="139"/>
      <c r="FY11" s="144"/>
      <c r="FZ11" s="139"/>
      <c r="GA11" s="139"/>
      <c r="GB11" s="139"/>
      <c r="GC11" s="139"/>
      <c r="GD11" s="144"/>
      <c r="GE11" s="139"/>
      <c r="GF11" s="139"/>
      <c r="GG11" s="139"/>
      <c r="GH11" s="139"/>
      <c r="GI11" s="144"/>
      <c r="GJ11" s="139"/>
      <c r="GK11" s="139"/>
      <c r="GL11" s="139"/>
      <c r="GM11" s="139"/>
      <c r="GN11" s="144"/>
      <c r="GO11" s="139"/>
      <c r="GP11" s="139"/>
      <c r="GQ11" s="139"/>
      <c r="GR11" s="139"/>
      <c r="GS11" s="144"/>
      <c r="GT11" s="139"/>
      <c r="GU11" s="139"/>
      <c r="GV11" s="139"/>
      <c r="GW11" s="139"/>
      <c r="GX11" s="144"/>
      <c r="GY11" s="139"/>
      <c r="GZ11" s="139"/>
      <c r="HA11" s="139"/>
      <c r="HB11" s="139"/>
      <c r="HC11" s="144"/>
      <c r="HD11" s="139"/>
      <c r="HE11" s="139"/>
      <c r="HF11" s="139"/>
      <c r="HG11" s="139"/>
      <c r="HH11" s="144"/>
      <c r="HI11" s="139"/>
      <c r="HJ11" s="139"/>
      <c r="HK11" s="139"/>
      <c r="HL11" s="139"/>
      <c r="HM11" s="144"/>
      <c r="HN11" s="139"/>
      <c r="HO11" s="139"/>
      <c r="HP11" s="139"/>
      <c r="HQ11" s="139"/>
      <c r="HR11" s="144"/>
      <c r="HS11" s="139"/>
      <c r="HT11" s="139"/>
      <c r="HU11" s="139"/>
      <c r="HV11" s="139"/>
      <c r="HW11" s="144"/>
      <c r="HX11" s="139"/>
      <c r="HY11" s="139"/>
      <c r="HZ11" s="139"/>
      <c r="IA11" s="139"/>
      <c r="IB11" s="144"/>
      <c r="IC11" s="139"/>
      <c r="ID11" s="139"/>
      <c r="IE11" s="139"/>
      <c r="IF11" s="139"/>
      <c r="IG11" s="144"/>
      <c r="IH11" s="139"/>
      <c r="II11" s="139"/>
      <c r="IJ11" s="139"/>
      <c r="IK11" s="139"/>
      <c r="IL11" s="144"/>
      <c r="IM11" s="139"/>
      <c r="IN11" s="139"/>
      <c r="IO11" s="139"/>
      <c r="IP11" s="139"/>
      <c r="IQ11" s="144"/>
      <c r="IR11" s="139"/>
      <c r="IS11" s="139"/>
      <c r="IT11" s="139"/>
      <c r="IU11" s="139"/>
      <c r="IV11" s="70"/>
    </row>
    <row r="12" spans="1:256" ht="13.5" customHeight="1">
      <c r="A12" s="138" t="s">
        <v>530</v>
      </c>
      <c r="B12" s="138">
        <v>0</v>
      </c>
      <c r="C12" s="138">
        <v>0</v>
      </c>
      <c r="D12" s="138"/>
      <c r="E12" s="138"/>
      <c r="F12" s="139"/>
      <c r="G12" s="139"/>
      <c r="H12" s="139"/>
      <c r="I12" s="139"/>
      <c r="J12" s="139"/>
      <c r="K12" s="139"/>
      <c r="L12" s="139"/>
      <c r="M12" s="139"/>
      <c r="N12" s="139"/>
      <c r="O12" s="139"/>
      <c r="P12" s="139"/>
      <c r="Q12" s="139"/>
      <c r="R12" s="139"/>
      <c r="S12" s="139"/>
      <c r="T12" s="139"/>
      <c r="U12" s="144"/>
      <c r="V12" s="139"/>
      <c r="W12" s="139"/>
      <c r="X12" s="139"/>
      <c r="Y12" s="139"/>
      <c r="Z12" s="144"/>
      <c r="AA12" s="139"/>
      <c r="AB12" s="139"/>
      <c r="AC12" s="139"/>
      <c r="AD12" s="139"/>
      <c r="AE12" s="144"/>
      <c r="AF12" s="139"/>
      <c r="AG12" s="139"/>
      <c r="AH12" s="139"/>
      <c r="AI12" s="139"/>
      <c r="AJ12" s="144"/>
      <c r="AK12" s="139"/>
      <c r="AL12" s="139"/>
      <c r="AM12" s="139"/>
      <c r="AN12" s="139"/>
      <c r="AO12" s="144"/>
      <c r="AP12" s="139"/>
      <c r="AQ12" s="139"/>
      <c r="AR12" s="139"/>
      <c r="AS12" s="139"/>
      <c r="AT12" s="144"/>
      <c r="AU12" s="139"/>
      <c r="AV12" s="139"/>
      <c r="AW12" s="139"/>
      <c r="AX12" s="139"/>
      <c r="AY12" s="144"/>
      <c r="AZ12" s="139"/>
      <c r="BA12" s="139"/>
      <c r="BB12" s="139"/>
      <c r="BC12" s="139"/>
      <c r="BD12" s="144"/>
      <c r="BE12" s="139"/>
      <c r="BF12" s="139"/>
      <c r="BG12" s="139"/>
      <c r="BH12" s="139"/>
      <c r="BI12" s="144"/>
      <c r="BJ12" s="139"/>
      <c r="BK12" s="139"/>
      <c r="BL12" s="139"/>
      <c r="BM12" s="139"/>
      <c r="BN12" s="144"/>
      <c r="BO12" s="139"/>
      <c r="BP12" s="139"/>
      <c r="BQ12" s="139"/>
      <c r="BR12" s="139"/>
      <c r="BS12" s="144"/>
      <c r="BT12" s="139"/>
      <c r="BU12" s="139"/>
      <c r="BV12" s="139"/>
      <c r="BW12" s="139"/>
      <c r="BX12" s="144"/>
      <c r="BY12" s="139"/>
      <c r="BZ12" s="139"/>
      <c r="CA12" s="139"/>
      <c r="CB12" s="139"/>
      <c r="CC12" s="144"/>
      <c r="CD12" s="139"/>
      <c r="CE12" s="139"/>
      <c r="CF12" s="139"/>
      <c r="CG12" s="139"/>
      <c r="CH12" s="144"/>
      <c r="CI12" s="139"/>
      <c r="CJ12" s="139"/>
      <c r="CK12" s="139"/>
      <c r="CL12" s="139"/>
      <c r="CM12" s="144"/>
      <c r="CN12" s="139"/>
      <c r="CO12" s="139"/>
      <c r="CP12" s="139"/>
      <c r="CQ12" s="139"/>
      <c r="CR12" s="144"/>
      <c r="CS12" s="139"/>
      <c r="CT12" s="139"/>
      <c r="CU12" s="139"/>
      <c r="CV12" s="139"/>
      <c r="CW12" s="144"/>
      <c r="CX12" s="139"/>
      <c r="CY12" s="139"/>
      <c r="CZ12" s="139"/>
      <c r="DA12" s="139"/>
      <c r="DB12" s="144"/>
      <c r="DC12" s="139"/>
      <c r="DD12" s="139"/>
      <c r="DE12" s="139"/>
      <c r="DF12" s="139"/>
      <c r="DG12" s="144"/>
      <c r="DH12" s="139"/>
      <c r="DI12" s="139"/>
      <c r="DJ12" s="139"/>
      <c r="DK12" s="139"/>
      <c r="DL12" s="144"/>
      <c r="DM12" s="139"/>
      <c r="DN12" s="139"/>
      <c r="DO12" s="139"/>
      <c r="DP12" s="139"/>
      <c r="DQ12" s="144"/>
      <c r="DR12" s="139"/>
      <c r="DS12" s="139"/>
      <c r="DT12" s="139"/>
      <c r="DU12" s="139"/>
      <c r="DV12" s="144"/>
      <c r="DW12" s="139"/>
      <c r="DX12" s="139"/>
      <c r="DY12" s="139"/>
      <c r="DZ12" s="139"/>
      <c r="EA12" s="144"/>
      <c r="EB12" s="139"/>
      <c r="EC12" s="139"/>
      <c r="ED12" s="139"/>
      <c r="EE12" s="139"/>
      <c r="EF12" s="144"/>
      <c r="EG12" s="139"/>
      <c r="EH12" s="139"/>
      <c r="EI12" s="139"/>
      <c r="EJ12" s="139"/>
      <c r="EK12" s="144"/>
      <c r="EL12" s="139"/>
      <c r="EM12" s="139"/>
      <c r="EN12" s="139"/>
      <c r="EO12" s="139"/>
      <c r="EP12" s="144"/>
      <c r="EQ12" s="139"/>
      <c r="ER12" s="139"/>
      <c r="ES12" s="139"/>
      <c r="ET12" s="139"/>
      <c r="EU12" s="144"/>
      <c r="EV12" s="139"/>
      <c r="EW12" s="139"/>
      <c r="EX12" s="139"/>
      <c r="EY12" s="139"/>
      <c r="EZ12" s="144"/>
      <c r="FA12" s="139"/>
      <c r="FB12" s="139"/>
      <c r="FC12" s="139"/>
      <c r="FD12" s="139"/>
      <c r="FE12" s="144"/>
      <c r="FF12" s="139"/>
      <c r="FG12" s="139"/>
      <c r="FH12" s="139"/>
      <c r="FI12" s="139"/>
      <c r="FJ12" s="144"/>
      <c r="FK12" s="139"/>
      <c r="FL12" s="139"/>
      <c r="FM12" s="139"/>
      <c r="FN12" s="139"/>
      <c r="FO12" s="144"/>
      <c r="FP12" s="139"/>
      <c r="FQ12" s="139"/>
      <c r="FR12" s="139"/>
      <c r="FS12" s="139"/>
      <c r="FT12" s="144"/>
      <c r="FU12" s="139"/>
      <c r="FV12" s="139"/>
      <c r="FW12" s="139"/>
      <c r="FX12" s="139"/>
      <c r="FY12" s="144"/>
      <c r="FZ12" s="139"/>
      <c r="GA12" s="139"/>
      <c r="GB12" s="139"/>
      <c r="GC12" s="139"/>
      <c r="GD12" s="144"/>
      <c r="GE12" s="139"/>
      <c r="GF12" s="139"/>
      <c r="GG12" s="139"/>
      <c r="GH12" s="139"/>
      <c r="GI12" s="144"/>
      <c r="GJ12" s="139"/>
      <c r="GK12" s="139"/>
      <c r="GL12" s="139"/>
      <c r="GM12" s="139"/>
      <c r="GN12" s="144"/>
      <c r="GO12" s="139"/>
      <c r="GP12" s="139"/>
      <c r="GQ12" s="139"/>
      <c r="GR12" s="139"/>
      <c r="GS12" s="144"/>
      <c r="GT12" s="139"/>
      <c r="GU12" s="139"/>
      <c r="GV12" s="139"/>
      <c r="GW12" s="139"/>
      <c r="GX12" s="144"/>
      <c r="GY12" s="139"/>
      <c r="GZ12" s="139"/>
      <c r="HA12" s="139"/>
      <c r="HB12" s="139"/>
      <c r="HC12" s="144"/>
      <c r="HD12" s="139"/>
      <c r="HE12" s="139"/>
      <c r="HF12" s="139"/>
      <c r="HG12" s="139"/>
      <c r="HH12" s="144"/>
      <c r="HI12" s="139"/>
      <c r="HJ12" s="139"/>
      <c r="HK12" s="139"/>
      <c r="HL12" s="139"/>
      <c r="HM12" s="144"/>
      <c r="HN12" s="139"/>
      <c r="HO12" s="139"/>
      <c r="HP12" s="139"/>
      <c r="HQ12" s="139"/>
      <c r="HR12" s="144"/>
      <c r="HS12" s="139"/>
      <c r="HT12" s="139"/>
      <c r="HU12" s="139"/>
      <c r="HV12" s="139"/>
      <c r="HW12" s="144"/>
      <c r="HX12" s="139"/>
      <c r="HY12" s="139"/>
      <c r="HZ12" s="139"/>
      <c r="IA12" s="139"/>
      <c r="IB12" s="144"/>
      <c r="IC12" s="139"/>
      <c r="ID12" s="139"/>
      <c r="IE12" s="139"/>
      <c r="IF12" s="139"/>
      <c r="IG12" s="144"/>
      <c r="IH12" s="139"/>
      <c r="II12" s="139"/>
      <c r="IJ12" s="139"/>
      <c r="IK12" s="139"/>
      <c r="IL12" s="144"/>
      <c r="IM12" s="139"/>
      <c r="IN12" s="139"/>
      <c r="IO12" s="139"/>
      <c r="IP12" s="139"/>
      <c r="IQ12" s="144"/>
      <c r="IR12" s="139"/>
      <c r="IS12" s="139"/>
      <c r="IT12" s="139"/>
      <c r="IU12" s="139"/>
      <c r="IV12" s="70"/>
    </row>
    <row r="13" spans="1:256" ht="13.5" customHeight="1">
      <c r="A13" s="138" t="s">
        <v>531</v>
      </c>
      <c r="B13" s="138">
        <v>0</v>
      </c>
      <c r="C13" s="138">
        <v>0</v>
      </c>
      <c r="D13" s="138"/>
      <c r="E13" s="138"/>
      <c r="F13" s="139"/>
      <c r="G13" s="139"/>
      <c r="H13" s="139"/>
      <c r="I13" s="139"/>
      <c r="J13" s="139"/>
      <c r="K13" s="139"/>
      <c r="L13" s="139"/>
      <c r="M13" s="139"/>
      <c r="N13" s="139"/>
      <c r="O13" s="139"/>
      <c r="P13" s="139"/>
      <c r="Q13" s="139"/>
      <c r="R13" s="139"/>
      <c r="S13" s="139"/>
      <c r="T13" s="139"/>
      <c r="U13" s="144"/>
      <c r="V13" s="139"/>
      <c r="W13" s="139"/>
      <c r="X13" s="139"/>
      <c r="Y13" s="139"/>
      <c r="Z13" s="144"/>
      <c r="AA13" s="139"/>
      <c r="AB13" s="139"/>
      <c r="AC13" s="139"/>
      <c r="AD13" s="139"/>
      <c r="AE13" s="144"/>
      <c r="AF13" s="139"/>
      <c r="AG13" s="139"/>
      <c r="AH13" s="139"/>
      <c r="AI13" s="139"/>
      <c r="AJ13" s="144"/>
      <c r="AK13" s="139"/>
      <c r="AL13" s="139"/>
      <c r="AM13" s="139"/>
      <c r="AN13" s="139"/>
      <c r="AO13" s="144"/>
      <c r="AP13" s="139"/>
      <c r="AQ13" s="139"/>
      <c r="AR13" s="139"/>
      <c r="AS13" s="139"/>
      <c r="AT13" s="144"/>
      <c r="AU13" s="139"/>
      <c r="AV13" s="139"/>
      <c r="AW13" s="139"/>
      <c r="AX13" s="139"/>
      <c r="AY13" s="144"/>
      <c r="AZ13" s="139"/>
      <c r="BA13" s="139"/>
      <c r="BB13" s="139"/>
      <c r="BC13" s="139"/>
      <c r="BD13" s="144"/>
      <c r="BE13" s="139"/>
      <c r="BF13" s="139"/>
      <c r="BG13" s="139"/>
      <c r="BH13" s="139"/>
      <c r="BI13" s="144"/>
      <c r="BJ13" s="139"/>
      <c r="BK13" s="139"/>
      <c r="BL13" s="139"/>
      <c r="BM13" s="139"/>
      <c r="BN13" s="144"/>
      <c r="BO13" s="139"/>
      <c r="BP13" s="139"/>
      <c r="BQ13" s="139"/>
      <c r="BR13" s="139"/>
      <c r="BS13" s="144"/>
      <c r="BT13" s="139"/>
      <c r="BU13" s="139"/>
      <c r="BV13" s="139"/>
      <c r="BW13" s="139"/>
      <c r="BX13" s="144"/>
      <c r="BY13" s="139"/>
      <c r="BZ13" s="139"/>
      <c r="CA13" s="139"/>
      <c r="CB13" s="139"/>
      <c r="CC13" s="144"/>
      <c r="CD13" s="139"/>
      <c r="CE13" s="139"/>
      <c r="CF13" s="139"/>
      <c r="CG13" s="139"/>
      <c r="CH13" s="144"/>
      <c r="CI13" s="139"/>
      <c r="CJ13" s="139"/>
      <c r="CK13" s="139"/>
      <c r="CL13" s="139"/>
      <c r="CM13" s="144"/>
      <c r="CN13" s="139"/>
      <c r="CO13" s="139"/>
      <c r="CP13" s="139"/>
      <c r="CQ13" s="139"/>
      <c r="CR13" s="144"/>
      <c r="CS13" s="139"/>
      <c r="CT13" s="139"/>
      <c r="CU13" s="139"/>
      <c r="CV13" s="139"/>
      <c r="CW13" s="144"/>
      <c r="CX13" s="139"/>
      <c r="CY13" s="139"/>
      <c r="CZ13" s="139"/>
      <c r="DA13" s="139"/>
      <c r="DB13" s="144"/>
      <c r="DC13" s="139"/>
      <c r="DD13" s="139"/>
      <c r="DE13" s="139"/>
      <c r="DF13" s="139"/>
      <c r="DG13" s="144"/>
      <c r="DH13" s="139"/>
      <c r="DI13" s="139"/>
      <c r="DJ13" s="139"/>
      <c r="DK13" s="139"/>
      <c r="DL13" s="144"/>
      <c r="DM13" s="139"/>
      <c r="DN13" s="139"/>
      <c r="DO13" s="139"/>
      <c r="DP13" s="139"/>
      <c r="DQ13" s="144"/>
      <c r="DR13" s="139"/>
      <c r="DS13" s="139"/>
      <c r="DT13" s="139"/>
      <c r="DU13" s="139"/>
      <c r="DV13" s="144"/>
      <c r="DW13" s="139"/>
      <c r="DX13" s="139"/>
      <c r="DY13" s="139"/>
      <c r="DZ13" s="139"/>
      <c r="EA13" s="144"/>
      <c r="EB13" s="139"/>
      <c r="EC13" s="139"/>
      <c r="ED13" s="139"/>
      <c r="EE13" s="139"/>
      <c r="EF13" s="144"/>
      <c r="EG13" s="139"/>
      <c r="EH13" s="139"/>
      <c r="EI13" s="139"/>
      <c r="EJ13" s="139"/>
      <c r="EK13" s="144"/>
      <c r="EL13" s="139"/>
      <c r="EM13" s="139"/>
      <c r="EN13" s="139"/>
      <c r="EO13" s="139"/>
      <c r="EP13" s="144"/>
      <c r="EQ13" s="139"/>
      <c r="ER13" s="139"/>
      <c r="ES13" s="139"/>
      <c r="ET13" s="139"/>
      <c r="EU13" s="144"/>
      <c r="EV13" s="139"/>
      <c r="EW13" s="139"/>
      <c r="EX13" s="139"/>
      <c r="EY13" s="139"/>
      <c r="EZ13" s="144"/>
      <c r="FA13" s="139"/>
      <c r="FB13" s="139"/>
      <c r="FC13" s="139"/>
      <c r="FD13" s="139"/>
      <c r="FE13" s="144"/>
      <c r="FF13" s="139"/>
      <c r="FG13" s="139"/>
      <c r="FH13" s="139"/>
      <c r="FI13" s="139"/>
      <c r="FJ13" s="144"/>
      <c r="FK13" s="139"/>
      <c r="FL13" s="139"/>
      <c r="FM13" s="139"/>
      <c r="FN13" s="139"/>
      <c r="FO13" s="144"/>
      <c r="FP13" s="139"/>
      <c r="FQ13" s="139"/>
      <c r="FR13" s="139"/>
      <c r="FS13" s="139"/>
      <c r="FT13" s="144"/>
      <c r="FU13" s="139"/>
      <c r="FV13" s="139"/>
      <c r="FW13" s="139"/>
      <c r="FX13" s="139"/>
      <c r="FY13" s="144"/>
      <c r="FZ13" s="139"/>
      <c r="GA13" s="139"/>
      <c r="GB13" s="139"/>
      <c r="GC13" s="139"/>
      <c r="GD13" s="144"/>
      <c r="GE13" s="139"/>
      <c r="GF13" s="139"/>
      <c r="GG13" s="139"/>
      <c r="GH13" s="139"/>
      <c r="GI13" s="144"/>
      <c r="GJ13" s="139"/>
      <c r="GK13" s="139"/>
      <c r="GL13" s="139"/>
      <c r="GM13" s="139"/>
      <c r="GN13" s="144"/>
      <c r="GO13" s="139"/>
      <c r="GP13" s="139"/>
      <c r="GQ13" s="139"/>
      <c r="GR13" s="139"/>
      <c r="GS13" s="144"/>
      <c r="GT13" s="139"/>
      <c r="GU13" s="139"/>
      <c r="GV13" s="139"/>
      <c r="GW13" s="139"/>
      <c r="GX13" s="144"/>
      <c r="GY13" s="139"/>
      <c r="GZ13" s="139"/>
      <c r="HA13" s="139"/>
      <c r="HB13" s="139"/>
      <c r="HC13" s="144"/>
      <c r="HD13" s="139"/>
      <c r="HE13" s="139"/>
      <c r="HF13" s="139"/>
      <c r="HG13" s="139"/>
      <c r="HH13" s="144"/>
      <c r="HI13" s="139"/>
      <c r="HJ13" s="139"/>
      <c r="HK13" s="139"/>
      <c r="HL13" s="139"/>
      <c r="HM13" s="144"/>
      <c r="HN13" s="139"/>
      <c r="HO13" s="139"/>
      <c r="HP13" s="139"/>
      <c r="HQ13" s="139"/>
      <c r="HR13" s="144"/>
      <c r="HS13" s="139"/>
      <c r="HT13" s="139"/>
      <c r="HU13" s="139"/>
      <c r="HV13" s="139"/>
      <c r="HW13" s="144"/>
      <c r="HX13" s="139"/>
      <c r="HY13" s="139"/>
      <c r="HZ13" s="139"/>
      <c r="IA13" s="139"/>
      <c r="IB13" s="144"/>
      <c r="IC13" s="139"/>
      <c r="ID13" s="139"/>
      <c r="IE13" s="139"/>
      <c r="IF13" s="139"/>
      <c r="IG13" s="144"/>
      <c r="IH13" s="139"/>
      <c r="II13" s="139"/>
      <c r="IJ13" s="139"/>
      <c r="IK13" s="139"/>
      <c r="IL13" s="144"/>
      <c r="IM13" s="139"/>
      <c r="IN13" s="139"/>
      <c r="IO13" s="139"/>
      <c r="IP13" s="139"/>
      <c r="IQ13" s="144"/>
      <c r="IR13" s="139"/>
      <c r="IS13" s="139"/>
      <c r="IT13" s="139"/>
      <c r="IU13" s="139"/>
      <c r="IV13" s="70"/>
    </row>
    <row r="14" spans="1:256" ht="13.5" customHeight="1">
      <c r="A14" s="138" t="s">
        <v>532</v>
      </c>
      <c r="B14" s="138">
        <v>0</v>
      </c>
      <c r="C14" s="138">
        <v>0</v>
      </c>
      <c r="D14" s="138"/>
      <c r="E14" s="138"/>
      <c r="F14" s="139"/>
      <c r="G14" s="139"/>
      <c r="H14" s="139"/>
      <c r="I14" s="139"/>
      <c r="J14" s="139"/>
      <c r="K14" s="139"/>
      <c r="L14" s="139"/>
      <c r="M14" s="139"/>
      <c r="N14" s="139"/>
      <c r="O14" s="139"/>
      <c r="P14" s="139"/>
      <c r="Q14" s="139"/>
      <c r="R14" s="139"/>
      <c r="S14" s="139"/>
      <c r="T14" s="139"/>
      <c r="U14" s="144"/>
      <c r="V14" s="139"/>
      <c r="W14" s="139"/>
      <c r="X14" s="139"/>
      <c r="Y14" s="139"/>
      <c r="Z14" s="144"/>
      <c r="AA14" s="139"/>
      <c r="AB14" s="139"/>
      <c r="AC14" s="139"/>
      <c r="AD14" s="139"/>
      <c r="AE14" s="144"/>
      <c r="AF14" s="139"/>
      <c r="AG14" s="139"/>
      <c r="AH14" s="139"/>
      <c r="AI14" s="139"/>
      <c r="AJ14" s="144"/>
      <c r="AK14" s="139"/>
      <c r="AL14" s="139"/>
      <c r="AM14" s="139"/>
      <c r="AN14" s="139"/>
      <c r="AO14" s="144"/>
      <c r="AP14" s="139"/>
      <c r="AQ14" s="139"/>
      <c r="AR14" s="139"/>
      <c r="AS14" s="139"/>
      <c r="AT14" s="144"/>
      <c r="AU14" s="139"/>
      <c r="AV14" s="139"/>
      <c r="AW14" s="139"/>
      <c r="AX14" s="139"/>
      <c r="AY14" s="144"/>
      <c r="AZ14" s="139"/>
      <c r="BA14" s="139"/>
      <c r="BB14" s="139"/>
      <c r="BC14" s="139"/>
      <c r="BD14" s="144"/>
      <c r="BE14" s="139"/>
      <c r="BF14" s="139"/>
      <c r="BG14" s="139"/>
      <c r="BH14" s="139"/>
      <c r="BI14" s="144"/>
      <c r="BJ14" s="139"/>
      <c r="BK14" s="139"/>
      <c r="BL14" s="139"/>
      <c r="BM14" s="139"/>
      <c r="BN14" s="144"/>
      <c r="BO14" s="139"/>
      <c r="BP14" s="139"/>
      <c r="BQ14" s="139"/>
      <c r="BR14" s="139"/>
      <c r="BS14" s="144"/>
      <c r="BT14" s="139"/>
      <c r="BU14" s="139"/>
      <c r="BV14" s="139"/>
      <c r="BW14" s="139"/>
      <c r="BX14" s="144"/>
      <c r="BY14" s="139"/>
      <c r="BZ14" s="139"/>
      <c r="CA14" s="139"/>
      <c r="CB14" s="139"/>
      <c r="CC14" s="144"/>
      <c r="CD14" s="139"/>
      <c r="CE14" s="139"/>
      <c r="CF14" s="139"/>
      <c r="CG14" s="139"/>
      <c r="CH14" s="144"/>
      <c r="CI14" s="139"/>
      <c r="CJ14" s="139"/>
      <c r="CK14" s="139"/>
      <c r="CL14" s="139"/>
      <c r="CM14" s="144"/>
      <c r="CN14" s="139"/>
      <c r="CO14" s="139"/>
      <c r="CP14" s="139"/>
      <c r="CQ14" s="139"/>
      <c r="CR14" s="144"/>
      <c r="CS14" s="139"/>
      <c r="CT14" s="139"/>
      <c r="CU14" s="139"/>
      <c r="CV14" s="139"/>
      <c r="CW14" s="144"/>
      <c r="CX14" s="139"/>
      <c r="CY14" s="139"/>
      <c r="CZ14" s="139"/>
      <c r="DA14" s="139"/>
      <c r="DB14" s="144"/>
      <c r="DC14" s="139"/>
      <c r="DD14" s="139"/>
      <c r="DE14" s="139"/>
      <c r="DF14" s="139"/>
      <c r="DG14" s="144"/>
      <c r="DH14" s="139"/>
      <c r="DI14" s="139"/>
      <c r="DJ14" s="139"/>
      <c r="DK14" s="139"/>
      <c r="DL14" s="144"/>
      <c r="DM14" s="139"/>
      <c r="DN14" s="139"/>
      <c r="DO14" s="139"/>
      <c r="DP14" s="139"/>
      <c r="DQ14" s="144"/>
      <c r="DR14" s="139"/>
      <c r="DS14" s="139"/>
      <c r="DT14" s="139"/>
      <c r="DU14" s="139"/>
      <c r="DV14" s="144"/>
      <c r="DW14" s="139"/>
      <c r="DX14" s="139"/>
      <c r="DY14" s="139"/>
      <c r="DZ14" s="139"/>
      <c r="EA14" s="144"/>
      <c r="EB14" s="139"/>
      <c r="EC14" s="139"/>
      <c r="ED14" s="139"/>
      <c r="EE14" s="139"/>
      <c r="EF14" s="144"/>
      <c r="EG14" s="139"/>
      <c r="EH14" s="139"/>
      <c r="EI14" s="139"/>
      <c r="EJ14" s="139"/>
      <c r="EK14" s="144"/>
      <c r="EL14" s="139"/>
      <c r="EM14" s="139"/>
      <c r="EN14" s="139"/>
      <c r="EO14" s="139"/>
      <c r="EP14" s="144"/>
      <c r="EQ14" s="139"/>
      <c r="ER14" s="139"/>
      <c r="ES14" s="139"/>
      <c r="ET14" s="139"/>
      <c r="EU14" s="144"/>
      <c r="EV14" s="139"/>
      <c r="EW14" s="139"/>
      <c r="EX14" s="139"/>
      <c r="EY14" s="139"/>
      <c r="EZ14" s="144"/>
      <c r="FA14" s="139"/>
      <c r="FB14" s="139"/>
      <c r="FC14" s="139"/>
      <c r="FD14" s="139"/>
      <c r="FE14" s="144"/>
      <c r="FF14" s="139"/>
      <c r="FG14" s="139"/>
      <c r="FH14" s="139"/>
      <c r="FI14" s="139"/>
      <c r="FJ14" s="144"/>
      <c r="FK14" s="139"/>
      <c r="FL14" s="139"/>
      <c r="FM14" s="139"/>
      <c r="FN14" s="139"/>
      <c r="FO14" s="144"/>
      <c r="FP14" s="139"/>
      <c r="FQ14" s="139"/>
      <c r="FR14" s="139"/>
      <c r="FS14" s="139"/>
      <c r="FT14" s="144"/>
      <c r="FU14" s="139"/>
      <c r="FV14" s="139"/>
      <c r="FW14" s="139"/>
      <c r="FX14" s="139"/>
      <c r="FY14" s="144"/>
      <c r="FZ14" s="139"/>
      <c r="GA14" s="139"/>
      <c r="GB14" s="139"/>
      <c r="GC14" s="139"/>
      <c r="GD14" s="144"/>
      <c r="GE14" s="139"/>
      <c r="GF14" s="139"/>
      <c r="GG14" s="139"/>
      <c r="GH14" s="139"/>
      <c r="GI14" s="144"/>
      <c r="GJ14" s="139"/>
      <c r="GK14" s="139"/>
      <c r="GL14" s="139"/>
      <c r="GM14" s="139"/>
      <c r="GN14" s="144"/>
      <c r="GO14" s="139"/>
      <c r="GP14" s="139"/>
      <c r="GQ14" s="139"/>
      <c r="GR14" s="139"/>
      <c r="GS14" s="144"/>
      <c r="GT14" s="139"/>
      <c r="GU14" s="139"/>
      <c r="GV14" s="139"/>
      <c r="GW14" s="139"/>
      <c r="GX14" s="144"/>
      <c r="GY14" s="139"/>
      <c r="GZ14" s="139"/>
      <c r="HA14" s="139"/>
      <c r="HB14" s="139"/>
      <c r="HC14" s="144"/>
      <c r="HD14" s="139"/>
      <c r="HE14" s="139"/>
      <c r="HF14" s="139"/>
      <c r="HG14" s="139"/>
      <c r="HH14" s="144"/>
      <c r="HI14" s="139"/>
      <c r="HJ14" s="139"/>
      <c r="HK14" s="139"/>
      <c r="HL14" s="139"/>
      <c r="HM14" s="144"/>
      <c r="HN14" s="139"/>
      <c r="HO14" s="139"/>
      <c r="HP14" s="139"/>
      <c r="HQ14" s="139"/>
      <c r="HR14" s="144"/>
      <c r="HS14" s="139"/>
      <c r="HT14" s="139"/>
      <c r="HU14" s="139"/>
      <c r="HV14" s="139"/>
      <c r="HW14" s="144"/>
      <c r="HX14" s="139"/>
      <c r="HY14" s="139"/>
      <c r="HZ14" s="139"/>
      <c r="IA14" s="139"/>
      <c r="IB14" s="144"/>
      <c r="IC14" s="139"/>
      <c r="ID14" s="139"/>
      <c r="IE14" s="139"/>
      <c r="IF14" s="139"/>
      <c r="IG14" s="144"/>
      <c r="IH14" s="139"/>
      <c r="II14" s="139"/>
      <c r="IJ14" s="139"/>
      <c r="IK14" s="139"/>
      <c r="IL14" s="144"/>
      <c r="IM14" s="139"/>
      <c r="IN14" s="139"/>
      <c r="IO14" s="139"/>
      <c r="IP14" s="139"/>
      <c r="IQ14" s="144"/>
      <c r="IR14" s="139"/>
      <c r="IS14" s="139"/>
      <c r="IT14" s="139"/>
      <c r="IU14" s="139"/>
      <c r="IV14" s="70"/>
    </row>
    <row r="15" spans="1:15" ht="13.5" customHeight="1">
      <c r="A15" s="143" t="s">
        <v>533</v>
      </c>
      <c r="B15" s="143">
        <v>0</v>
      </c>
      <c r="C15" s="143">
        <v>0</v>
      </c>
      <c r="D15" s="143"/>
      <c r="E15" s="143"/>
      <c r="F15" s="67"/>
      <c r="L15" s="62"/>
      <c r="M15" s="62"/>
      <c r="N15" s="62"/>
      <c r="O15" s="62"/>
    </row>
    <row r="16" spans="1:256" ht="13.5" customHeight="1">
      <c r="A16" s="138" t="s">
        <v>719</v>
      </c>
      <c r="B16" s="138">
        <v>0</v>
      </c>
      <c r="C16" s="138">
        <v>0</v>
      </c>
      <c r="D16" s="138"/>
      <c r="E16" s="138"/>
      <c r="F16" s="139"/>
      <c r="G16" s="139"/>
      <c r="H16" s="139"/>
      <c r="I16" s="139"/>
      <c r="J16" s="139"/>
      <c r="K16" s="139"/>
      <c r="L16" s="139"/>
      <c r="M16" s="139"/>
      <c r="N16" s="139"/>
      <c r="O16" s="139"/>
      <c r="P16" s="139"/>
      <c r="Q16" s="139"/>
      <c r="R16" s="139"/>
      <c r="S16" s="139"/>
      <c r="T16" s="139"/>
      <c r="U16" s="144"/>
      <c r="V16" s="139"/>
      <c r="W16" s="139"/>
      <c r="X16" s="139"/>
      <c r="Y16" s="139"/>
      <c r="Z16" s="144"/>
      <c r="AA16" s="139"/>
      <c r="AB16" s="139"/>
      <c r="AC16" s="139"/>
      <c r="AD16" s="139"/>
      <c r="AE16" s="144"/>
      <c r="AF16" s="139"/>
      <c r="AG16" s="139"/>
      <c r="AH16" s="139"/>
      <c r="AI16" s="139"/>
      <c r="AJ16" s="144"/>
      <c r="AK16" s="139"/>
      <c r="AL16" s="139"/>
      <c r="AM16" s="139"/>
      <c r="AN16" s="139"/>
      <c r="AO16" s="144"/>
      <c r="AP16" s="139"/>
      <c r="AQ16" s="139"/>
      <c r="AR16" s="139"/>
      <c r="AS16" s="139"/>
      <c r="AT16" s="144"/>
      <c r="AU16" s="139"/>
      <c r="AV16" s="139"/>
      <c r="AW16" s="139"/>
      <c r="AX16" s="139"/>
      <c r="AY16" s="144"/>
      <c r="AZ16" s="139"/>
      <c r="BA16" s="139"/>
      <c r="BB16" s="139"/>
      <c r="BC16" s="139"/>
      <c r="BD16" s="144"/>
      <c r="BE16" s="139"/>
      <c r="BF16" s="139"/>
      <c r="BG16" s="139"/>
      <c r="BH16" s="139"/>
      <c r="BI16" s="144"/>
      <c r="BJ16" s="139"/>
      <c r="BK16" s="139"/>
      <c r="BL16" s="139"/>
      <c r="BM16" s="139"/>
      <c r="BN16" s="144"/>
      <c r="BO16" s="139"/>
      <c r="BP16" s="139"/>
      <c r="BQ16" s="139"/>
      <c r="BR16" s="139"/>
      <c r="BS16" s="144"/>
      <c r="BT16" s="139"/>
      <c r="BU16" s="139"/>
      <c r="BV16" s="139"/>
      <c r="BW16" s="139"/>
      <c r="BX16" s="144"/>
      <c r="BY16" s="139"/>
      <c r="BZ16" s="139"/>
      <c r="CA16" s="139"/>
      <c r="CB16" s="139"/>
      <c r="CC16" s="144"/>
      <c r="CD16" s="139"/>
      <c r="CE16" s="139"/>
      <c r="CF16" s="139"/>
      <c r="CG16" s="139"/>
      <c r="CH16" s="144"/>
      <c r="CI16" s="139"/>
      <c r="CJ16" s="139"/>
      <c r="CK16" s="139"/>
      <c r="CL16" s="139"/>
      <c r="CM16" s="144"/>
      <c r="CN16" s="139"/>
      <c r="CO16" s="139"/>
      <c r="CP16" s="139"/>
      <c r="CQ16" s="139"/>
      <c r="CR16" s="144"/>
      <c r="CS16" s="139"/>
      <c r="CT16" s="139"/>
      <c r="CU16" s="139"/>
      <c r="CV16" s="139"/>
      <c r="CW16" s="144"/>
      <c r="CX16" s="139"/>
      <c r="CY16" s="139"/>
      <c r="CZ16" s="139"/>
      <c r="DA16" s="139"/>
      <c r="DB16" s="144"/>
      <c r="DC16" s="139"/>
      <c r="DD16" s="139"/>
      <c r="DE16" s="139"/>
      <c r="DF16" s="139"/>
      <c r="DG16" s="144"/>
      <c r="DH16" s="139"/>
      <c r="DI16" s="139"/>
      <c r="DJ16" s="139"/>
      <c r="DK16" s="139"/>
      <c r="DL16" s="144"/>
      <c r="DM16" s="139"/>
      <c r="DN16" s="139"/>
      <c r="DO16" s="139"/>
      <c r="DP16" s="139"/>
      <c r="DQ16" s="144"/>
      <c r="DR16" s="139"/>
      <c r="DS16" s="139"/>
      <c r="DT16" s="139"/>
      <c r="DU16" s="139"/>
      <c r="DV16" s="144"/>
      <c r="DW16" s="139"/>
      <c r="DX16" s="139"/>
      <c r="DY16" s="139"/>
      <c r="DZ16" s="139"/>
      <c r="EA16" s="144"/>
      <c r="EB16" s="139"/>
      <c r="EC16" s="139"/>
      <c r="ED16" s="139"/>
      <c r="EE16" s="139"/>
      <c r="EF16" s="144"/>
      <c r="EG16" s="139"/>
      <c r="EH16" s="139"/>
      <c r="EI16" s="139"/>
      <c r="EJ16" s="139"/>
      <c r="EK16" s="144"/>
      <c r="EL16" s="139"/>
      <c r="EM16" s="139"/>
      <c r="EN16" s="139"/>
      <c r="EO16" s="139"/>
      <c r="EP16" s="144"/>
      <c r="EQ16" s="139"/>
      <c r="ER16" s="139"/>
      <c r="ES16" s="139"/>
      <c r="ET16" s="139"/>
      <c r="EU16" s="144"/>
      <c r="EV16" s="139"/>
      <c r="EW16" s="139"/>
      <c r="EX16" s="139"/>
      <c r="EY16" s="139"/>
      <c r="EZ16" s="144"/>
      <c r="FA16" s="139"/>
      <c r="FB16" s="139"/>
      <c r="FC16" s="139"/>
      <c r="FD16" s="139"/>
      <c r="FE16" s="144"/>
      <c r="FF16" s="139"/>
      <c r="FG16" s="139"/>
      <c r="FH16" s="139"/>
      <c r="FI16" s="139"/>
      <c r="FJ16" s="144"/>
      <c r="FK16" s="139"/>
      <c r="FL16" s="139"/>
      <c r="FM16" s="139"/>
      <c r="FN16" s="139"/>
      <c r="FO16" s="144"/>
      <c r="FP16" s="139"/>
      <c r="FQ16" s="139"/>
      <c r="FR16" s="139"/>
      <c r="FS16" s="139"/>
      <c r="FT16" s="144"/>
      <c r="FU16" s="139"/>
      <c r="FV16" s="139"/>
      <c r="FW16" s="139"/>
      <c r="FX16" s="139"/>
      <c r="FY16" s="144"/>
      <c r="FZ16" s="139"/>
      <c r="GA16" s="139"/>
      <c r="GB16" s="139"/>
      <c r="GC16" s="139"/>
      <c r="GD16" s="144"/>
      <c r="GE16" s="139"/>
      <c r="GF16" s="139"/>
      <c r="GG16" s="139"/>
      <c r="GH16" s="139"/>
      <c r="GI16" s="144"/>
      <c r="GJ16" s="139"/>
      <c r="GK16" s="139"/>
      <c r="GL16" s="139"/>
      <c r="GM16" s="139"/>
      <c r="GN16" s="144"/>
      <c r="GO16" s="139"/>
      <c r="GP16" s="139"/>
      <c r="GQ16" s="139"/>
      <c r="GR16" s="139"/>
      <c r="GS16" s="144"/>
      <c r="GT16" s="139"/>
      <c r="GU16" s="139"/>
      <c r="GV16" s="139"/>
      <c r="GW16" s="139"/>
      <c r="GX16" s="144"/>
      <c r="GY16" s="139"/>
      <c r="GZ16" s="139"/>
      <c r="HA16" s="139"/>
      <c r="HB16" s="139"/>
      <c r="HC16" s="144"/>
      <c r="HD16" s="139"/>
      <c r="HE16" s="139"/>
      <c r="HF16" s="139"/>
      <c r="HG16" s="139"/>
      <c r="HH16" s="144"/>
      <c r="HI16" s="139"/>
      <c r="HJ16" s="139"/>
      <c r="HK16" s="139"/>
      <c r="HL16" s="139"/>
      <c r="HM16" s="144"/>
      <c r="HN16" s="139"/>
      <c r="HO16" s="139"/>
      <c r="HP16" s="139"/>
      <c r="HQ16" s="139"/>
      <c r="HR16" s="144"/>
      <c r="HS16" s="139"/>
      <c r="HT16" s="139"/>
      <c r="HU16" s="139"/>
      <c r="HV16" s="139"/>
      <c r="HW16" s="144"/>
      <c r="HX16" s="139"/>
      <c r="HY16" s="139"/>
      <c r="HZ16" s="139"/>
      <c r="IA16" s="139"/>
      <c r="IB16" s="144"/>
      <c r="IC16" s="139"/>
      <c r="ID16" s="139"/>
      <c r="IE16" s="139"/>
      <c r="IF16" s="139"/>
      <c r="IG16" s="144"/>
      <c r="IH16" s="139"/>
      <c r="II16" s="139"/>
      <c r="IJ16" s="139"/>
      <c r="IK16" s="139"/>
      <c r="IL16" s="144"/>
      <c r="IM16" s="139"/>
      <c r="IN16" s="139"/>
      <c r="IO16" s="139"/>
      <c r="IP16" s="139"/>
      <c r="IQ16" s="144"/>
      <c r="IR16" s="139"/>
      <c r="IS16" s="139"/>
      <c r="IT16" s="139"/>
      <c r="IU16" s="139"/>
      <c r="IV16" s="70"/>
    </row>
    <row r="17" spans="1:256" ht="13.5" customHeight="1">
      <c r="A17" s="138" t="s">
        <v>534</v>
      </c>
      <c r="B17" s="138">
        <v>0</v>
      </c>
      <c r="C17" s="138">
        <v>0</v>
      </c>
      <c r="D17" s="138"/>
      <c r="E17" s="138"/>
      <c r="F17" s="139"/>
      <c r="G17" s="139"/>
      <c r="H17" s="139"/>
      <c r="I17" s="139"/>
      <c r="J17" s="139"/>
      <c r="K17" s="139"/>
      <c r="L17" s="139"/>
      <c r="M17" s="139"/>
      <c r="N17" s="139"/>
      <c r="O17" s="139"/>
      <c r="P17" s="139"/>
      <c r="Q17" s="139"/>
      <c r="R17" s="139"/>
      <c r="S17" s="139"/>
      <c r="T17" s="139"/>
      <c r="U17" s="144"/>
      <c r="V17" s="139"/>
      <c r="W17" s="139"/>
      <c r="X17" s="139"/>
      <c r="Y17" s="139"/>
      <c r="Z17" s="144"/>
      <c r="AA17" s="139"/>
      <c r="AB17" s="139"/>
      <c r="AC17" s="139"/>
      <c r="AD17" s="139"/>
      <c r="AE17" s="144"/>
      <c r="AF17" s="139"/>
      <c r="AG17" s="139"/>
      <c r="AH17" s="139"/>
      <c r="AI17" s="139"/>
      <c r="AJ17" s="144"/>
      <c r="AK17" s="139"/>
      <c r="AL17" s="139"/>
      <c r="AM17" s="139"/>
      <c r="AN17" s="139"/>
      <c r="AO17" s="144"/>
      <c r="AP17" s="139"/>
      <c r="AQ17" s="139"/>
      <c r="AR17" s="139"/>
      <c r="AS17" s="139"/>
      <c r="AT17" s="144"/>
      <c r="AU17" s="139"/>
      <c r="AV17" s="139"/>
      <c r="AW17" s="139"/>
      <c r="AX17" s="139"/>
      <c r="AY17" s="144"/>
      <c r="AZ17" s="139"/>
      <c r="BA17" s="139"/>
      <c r="BB17" s="139"/>
      <c r="BC17" s="139"/>
      <c r="BD17" s="144"/>
      <c r="BE17" s="139"/>
      <c r="BF17" s="139"/>
      <c r="BG17" s="139"/>
      <c r="BH17" s="139"/>
      <c r="BI17" s="144"/>
      <c r="BJ17" s="139"/>
      <c r="BK17" s="139"/>
      <c r="BL17" s="139"/>
      <c r="BM17" s="139"/>
      <c r="BN17" s="144"/>
      <c r="BO17" s="139"/>
      <c r="BP17" s="139"/>
      <c r="BQ17" s="139"/>
      <c r="BR17" s="139"/>
      <c r="BS17" s="144"/>
      <c r="BT17" s="139"/>
      <c r="BU17" s="139"/>
      <c r="BV17" s="139"/>
      <c r="BW17" s="139"/>
      <c r="BX17" s="144"/>
      <c r="BY17" s="139"/>
      <c r="BZ17" s="139"/>
      <c r="CA17" s="139"/>
      <c r="CB17" s="139"/>
      <c r="CC17" s="144"/>
      <c r="CD17" s="139"/>
      <c r="CE17" s="139"/>
      <c r="CF17" s="139"/>
      <c r="CG17" s="139"/>
      <c r="CH17" s="144"/>
      <c r="CI17" s="139"/>
      <c r="CJ17" s="139"/>
      <c r="CK17" s="139"/>
      <c r="CL17" s="139"/>
      <c r="CM17" s="144"/>
      <c r="CN17" s="139"/>
      <c r="CO17" s="139"/>
      <c r="CP17" s="139"/>
      <c r="CQ17" s="139"/>
      <c r="CR17" s="144"/>
      <c r="CS17" s="139"/>
      <c r="CT17" s="139"/>
      <c r="CU17" s="139"/>
      <c r="CV17" s="139"/>
      <c r="CW17" s="144"/>
      <c r="CX17" s="139"/>
      <c r="CY17" s="139"/>
      <c r="CZ17" s="139"/>
      <c r="DA17" s="139"/>
      <c r="DB17" s="144"/>
      <c r="DC17" s="139"/>
      <c r="DD17" s="139"/>
      <c r="DE17" s="139"/>
      <c r="DF17" s="139"/>
      <c r="DG17" s="144"/>
      <c r="DH17" s="139"/>
      <c r="DI17" s="139"/>
      <c r="DJ17" s="139"/>
      <c r="DK17" s="139"/>
      <c r="DL17" s="144"/>
      <c r="DM17" s="139"/>
      <c r="DN17" s="139"/>
      <c r="DO17" s="139"/>
      <c r="DP17" s="139"/>
      <c r="DQ17" s="144"/>
      <c r="DR17" s="139"/>
      <c r="DS17" s="139"/>
      <c r="DT17" s="139"/>
      <c r="DU17" s="139"/>
      <c r="DV17" s="144"/>
      <c r="DW17" s="139"/>
      <c r="DX17" s="139"/>
      <c r="DY17" s="139"/>
      <c r="DZ17" s="139"/>
      <c r="EA17" s="144"/>
      <c r="EB17" s="139"/>
      <c r="EC17" s="139"/>
      <c r="ED17" s="139"/>
      <c r="EE17" s="139"/>
      <c r="EF17" s="144"/>
      <c r="EG17" s="139"/>
      <c r="EH17" s="139"/>
      <c r="EI17" s="139"/>
      <c r="EJ17" s="139"/>
      <c r="EK17" s="144"/>
      <c r="EL17" s="139"/>
      <c r="EM17" s="139"/>
      <c r="EN17" s="139"/>
      <c r="EO17" s="139"/>
      <c r="EP17" s="144"/>
      <c r="EQ17" s="139"/>
      <c r="ER17" s="139"/>
      <c r="ES17" s="139"/>
      <c r="ET17" s="139"/>
      <c r="EU17" s="144"/>
      <c r="EV17" s="139"/>
      <c r="EW17" s="139"/>
      <c r="EX17" s="139"/>
      <c r="EY17" s="139"/>
      <c r="EZ17" s="144"/>
      <c r="FA17" s="139"/>
      <c r="FB17" s="139"/>
      <c r="FC17" s="139"/>
      <c r="FD17" s="139"/>
      <c r="FE17" s="144"/>
      <c r="FF17" s="139"/>
      <c r="FG17" s="139"/>
      <c r="FH17" s="139"/>
      <c r="FI17" s="139"/>
      <c r="FJ17" s="144"/>
      <c r="FK17" s="139"/>
      <c r="FL17" s="139"/>
      <c r="FM17" s="139"/>
      <c r="FN17" s="139"/>
      <c r="FO17" s="144"/>
      <c r="FP17" s="139"/>
      <c r="FQ17" s="139"/>
      <c r="FR17" s="139"/>
      <c r="FS17" s="139"/>
      <c r="FT17" s="144"/>
      <c r="FU17" s="139"/>
      <c r="FV17" s="139"/>
      <c r="FW17" s="139"/>
      <c r="FX17" s="139"/>
      <c r="FY17" s="144"/>
      <c r="FZ17" s="139"/>
      <c r="GA17" s="139"/>
      <c r="GB17" s="139"/>
      <c r="GC17" s="139"/>
      <c r="GD17" s="144"/>
      <c r="GE17" s="139"/>
      <c r="GF17" s="139"/>
      <c r="GG17" s="139"/>
      <c r="GH17" s="139"/>
      <c r="GI17" s="144"/>
      <c r="GJ17" s="139"/>
      <c r="GK17" s="139"/>
      <c r="GL17" s="139"/>
      <c r="GM17" s="139"/>
      <c r="GN17" s="144"/>
      <c r="GO17" s="139"/>
      <c r="GP17" s="139"/>
      <c r="GQ17" s="139"/>
      <c r="GR17" s="139"/>
      <c r="GS17" s="144"/>
      <c r="GT17" s="139"/>
      <c r="GU17" s="139"/>
      <c r="GV17" s="139"/>
      <c r="GW17" s="139"/>
      <c r="GX17" s="144"/>
      <c r="GY17" s="139"/>
      <c r="GZ17" s="139"/>
      <c r="HA17" s="139"/>
      <c r="HB17" s="139"/>
      <c r="HC17" s="144"/>
      <c r="HD17" s="139"/>
      <c r="HE17" s="139"/>
      <c r="HF17" s="139"/>
      <c r="HG17" s="139"/>
      <c r="HH17" s="144"/>
      <c r="HI17" s="139"/>
      <c r="HJ17" s="139"/>
      <c r="HK17" s="139"/>
      <c r="HL17" s="139"/>
      <c r="HM17" s="144"/>
      <c r="HN17" s="139"/>
      <c r="HO17" s="139"/>
      <c r="HP17" s="139"/>
      <c r="HQ17" s="139"/>
      <c r="HR17" s="144"/>
      <c r="HS17" s="139"/>
      <c r="HT17" s="139"/>
      <c r="HU17" s="139"/>
      <c r="HV17" s="139"/>
      <c r="HW17" s="144"/>
      <c r="HX17" s="139"/>
      <c r="HY17" s="139"/>
      <c r="HZ17" s="139"/>
      <c r="IA17" s="139"/>
      <c r="IB17" s="144"/>
      <c r="IC17" s="139"/>
      <c r="ID17" s="139"/>
      <c r="IE17" s="139"/>
      <c r="IF17" s="139"/>
      <c r="IG17" s="144"/>
      <c r="IH17" s="139"/>
      <c r="II17" s="139"/>
      <c r="IJ17" s="139"/>
      <c r="IK17" s="139"/>
      <c r="IL17" s="144"/>
      <c r="IM17" s="139"/>
      <c r="IN17" s="139"/>
      <c r="IO17" s="139"/>
      <c r="IP17" s="139"/>
      <c r="IQ17" s="144"/>
      <c r="IR17" s="139"/>
      <c r="IS17" s="139"/>
      <c r="IT17" s="139"/>
      <c r="IU17" s="139"/>
      <c r="IV17" s="70"/>
    </row>
    <row r="18" spans="1:256" ht="13.5" customHeight="1">
      <c r="A18" s="138" t="s">
        <v>532</v>
      </c>
      <c r="B18" s="138">
        <v>0</v>
      </c>
      <c r="C18" s="138">
        <v>0</v>
      </c>
      <c r="D18" s="138"/>
      <c r="E18" s="138"/>
      <c r="F18" s="139"/>
      <c r="G18" s="139"/>
      <c r="H18" s="139"/>
      <c r="I18" s="139"/>
      <c r="J18" s="139"/>
      <c r="K18" s="139"/>
      <c r="L18" s="139"/>
      <c r="M18" s="139"/>
      <c r="N18" s="139"/>
      <c r="O18" s="139"/>
      <c r="P18" s="139"/>
      <c r="Q18" s="139"/>
      <c r="R18" s="139"/>
      <c r="S18" s="139"/>
      <c r="T18" s="139"/>
      <c r="U18" s="144"/>
      <c r="V18" s="139"/>
      <c r="W18" s="139"/>
      <c r="X18" s="139"/>
      <c r="Y18" s="139"/>
      <c r="Z18" s="144"/>
      <c r="AA18" s="139"/>
      <c r="AB18" s="139"/>
      <c r="AC18" s="139"/>
      <c r="AD18" s="139"/>
      <c r="AE18" s="144"/>
      <c r="AF18" s="139"/>
      <c r="AG18" s="139"/>
      <c r="AH18" s="139"/>
      <c r="AI18" s="139"/>
      <c r="AJ18" s="144"/>
      <c r="AK18" s="139"/>
      <c r="AL18" s="139"/>
      <c r="AM18" s="139"/>
      <c r="AN18" s="139"/>
      <c r="AO18" s="144"/>
      <c r="AP18" s="139"/>
      <c r="AQ18" s="139"/>
      <c r="AR18" s="139"/>
      <c r="AS18" s="139"/>
      <c r="AT18" s="144"/>
      <c r="AU18" s="139"/>
      <c r="AV18" s="139"/>
      <c r="AW18" s="139"/>
      <c r="AX18" s="139"/>
      <c r="AY18" s="144"/>
      <c r="AZ18" s="139"/>
      <c r="BA18" s="139"/>
      <c r="BB18" s="139"/>
      <c r="BC18" s="139"/>
      <c r="BD18" s="144"/>
      <c r="BE18" s="139"/>
      <c r="BF18" s="139"/>
      <c r="BG18" s="139"/>
      <c r="BH18" s="139"/>
      <c r="BI18" s="144"/>
      <c r="BJ18" s="139"/>
      <c r="BK18" s="139"/>
      <c r="BL18" s="139"/>
      <c r="BM18" s="139"/>
      <c r="BN18" s="144"/>
      <c r="BO18" s="139"/>
      <c r="BP18" s="139"/>
      <c r="BQ18" s="139"/>
      <c r="BR18" s="139"/>
      <c r="BS18" s="144"/>
      <c r="BT18" s="139"/>
      <c r="BU18" s="139"/>
      <c r="BV18" s="139"/>
      <c r="BW18" s="139"/>
      <c r="BX18" s="144"/>
      <c r="BY18" s="139"/>
      <c r="BZ18" s="139"/>
      <c r="CA18" s="139"/>
      <c r="CB18" s="139"/>
      <c r="CC18" s="144"/>
      <c r="CD18" s="139"/>
      <c r="CE18" s="139"/>
      <c r="CF18" s="139"/>
      <c r="CG18" s="139"/>
      <c r="CH18" s="144"/>
      <c r="CI18" s="139"/>
      <c r="CJ18" s="139"/>
      <c r="CK18" s="139"/>
      <c r="CL18" s="139"/>
      <c r="CM18" s="144"/>
      <c r="CN18" s="139"/>
      <c r="CO18" s="139"/>
      <c r="CP18" s="139"/>
      <c r="CQ18" s="139"/>
      <c r="CR18" s="144"/>
      <c r="CS18" s="139"/>
      <c r="CT18" s="139"/>
      <c r="CU18" s="139"/>
      <c r="CV18" s="139"/>
      <c r="CW18" s="144"/>
      <c r="CX18" s="139"/>
      <c r="CY18" s="139"/>
      <c r="CZ18" s="139"/>
      <c r="DA18" s="139"/>
      <c r="DB18" s="144"/>
      <c r="DC18" s="139"/>
      <c r="DD18" s="139"/>
      <c r="DE18" s="139"/>
      <c r="DF18" s="139"/>
      <c r="DG18" s="144"/>
      <c r="DH18" s="139"/>
      <c r="DI18" s="139"/>
      <c r="DJ18" s="139"/>
      <c r="DK18" s="139"/>
      <c r="DL18" s="144"/>
      <c r="DM18" s="139"/>
      <c r="DN18" s="139"/>
      <c r="DO18" s="139"/>
      <c r="DP18" s="139"/>
      <c r="DQ18" s="144"/>
      <c r="DR18" s="139"/>
      <c r="DS18" s="139"/>
      <c r="DT18" s="139"/>
      <c r="DU18" s="139"/>
      <c r="DV18" s="144"/>
      <c r="DW18" s="139"/>
      <c r="DX18" s="139"/>
      <c r="DY18" s="139"/>
      <c r="DZ18" s="139"/>
      <c r="EA18" s="144"/>
      <c r="EB18" s="139"/>
      <c r="EC18" s="139"/>
      <c r="ED18" s="139"/>
      <c r="EE18" s="139"/>
      <c r="EF18" s="144"/>
      <c r="EG18" s="139"/>
      <c r="EH18" s="139"/>
      <c r="EI18" s="139"/>
      <c r="EJ18" s="139"/>
      <c r="EK18" s="144"/>
      <c r="EL18" s="139"/>
      <c r="EM18" s="139"/>
      <c r="EN18" s="139"/>
      <c r="EO18" s="139"/>
      <c r="EP18" s="144"/>
      <c r="EQ18" s="139"/>
      <c r="ER18" s="139"/>
      <c r="ES18" s="139"/>
      <c r="ET18" s="139"/>
      <c r="EU18" s="144"/>
      <c r="EV18" s="139"/>
      <c r="EW18" s="139"/>
      <c r="EX18" s="139"/>
      <c r="EY18" s="139"/>
      <c r="EZ18" s="144"/>
      <c r="FA18" s="139"/>
      <c r="FB18" s="139"/>
      <c r="FC18" s="139"/>
      <c r="FD18" s="139"/>
      <c r="FE18" s="144"/>
      <c r="FF18" s="139"/>
      <c r="FG18" s="139"/>
      <c r="FH18" s="139"/>
      <c r="FI18" s="139"/>
      <c r="FJ18" s="144"/>
      <c r="FK18" s="139"/>
      <c r="FL18" s="139"/>
      <c r="FM18" s="139"/>
      <c r="FN18" s="139"/>
      <c r="FO18" s="144"/>
      <c r="FP18" s="139"/>
      <c r="FQ18" s="139"/>
      <c r="FR18" s="139"/>
      <c r="FS18" s="139"/>
      <c r="FT18" s="144"/>
      <c r="FU18" s="139"/>
      <c r="FV18" s="139"/>
      <c r="FW18" s="139"/>
      <c r="FX18" s="139"/>
      <c r="FY18" s="144"/>
      <c r="FZ18" s="139"/>
      <c r="GA18" s="139"/>
      <c r="GB18" s="139"/>
      <c r="GC18" s="139"/>
      <c r="GD18" s="144"/>
      <c r="GE18" s="139"/>
      <c r="GF18" s="139"/>
      <c r="GG18" s="139"/>
      <c r="GH18" s="139"/>
      <c r="GI18" s="144"/>
      <c r="GJ18" s="139"/>
      <c r="GK18" s="139"/>
      <c r="GL18" s="139"/>
      <c r="GM18" s="139"/>
      <c r="GN18" s="144"/>
      <c r="GO18" s="139"/>
      <c r="GP18" s="139"/>
      <c r="GQ18" s="139"/>
      <c r="GR18" s="139"/>
      <c r="GS18" s="144"/>
      <c r="GT18" s="139"/>
      <c r="GU18" s="139"/>
      <c r="GV18" s="139"/>
      <c r="GW18" s="139"/>
      <c r="GX18" s="144"/>
      <c r="GY18" s="139"/>
      <c r="GZ18" s="139"/>
      <c r="HA18" s="139"/>
      <c r="HB18" s="139"/>
      <c r="HC18" s="144"/>
      <c r="HD18" s="139"/>
      <c r="HE18" s="139"/>
      <c r="HF18" s="139"/>
      <c r="HG18" s="139"/>
      <c r="HH18" s="144"/>
      <c r="HI18" s="139"/>
      <c r="HJ18" s="139"/>
      <c r="HK18" s="139"/>
      <c r="HL18" s="139"/>
      <c r="HM18" s="144"/>
      <c r="HN18" s="139"/>
      <c r="HO18" s="139"/>
      <c r="HP18" s="139"/>
      <c r="HQ18" s="139"/>
      <c r="HR18" s="144"/>
      <c r="HS18" s="139"/>
      <c r="HT18" s="139"/>
      <c r="HU18" s="139"/>
      <c r="HV18" s="139"/>
      <c r="HW18" s="144"/>
      <c r="HX18" s="139"/>
      <c r="HY18" s="139"/>
      <c r="HZ18" s="139"/>
      <c r="IA18" s="139"/>
      <c r="IB18" s="144"/>
      <c r="IC18" s="139"/>
      <c r="ID18" s="139"/>
      <c r="IE18" s="139"/>
      <c r="IF18" s="139"/>
      <c r="IG18" s="144"/>
      <c r="IH18" s="139"/>
      <c r="II18" s="139"/>
      <c r="IJ18" s="139"/>
      <c r="IK18" s="139"/>
      <c r="IL18" s="144"/>
      <c r="IM18" s="139"/>
      <c r="IN18" s="139"/>
      <c r="IO18" s="139"/>
      <c r="IP18" s="139"/>
      <c r="IQ18" s="144"/>
      <c r="IR18" s="139"/>
      <c r="IS18" s="139"/>
      <c r="IT18" s="139"/>
      <c r="IU18" s="139"/>
      <c r="IV18" s="70"/>
    </row>
    <row r="19" spans="1:15" ht="13.5" customHeight="1">
      <c r="A19" s="143" t="s">
        <v>535</v>
      </c>
      <c r="B19" s="143">
        <v>0</v>
      </c>
      <c r="C19" s="143">
        <v>0</v>
      </c>
      <c r="D19" s="143"/>
      <c r="E19" s="143"/>
      <c r="F19" s="67"/>
      <c r="L19" s="62"/>
      <c r="M19" s="62"/>
      <c r="N19" s="62"/>
      <c r="O19" s="62"/>
    </row>
    <row r="20" spans="1:256" ht="13.5" customHeight="1">
      <c r="A20" s="138" t="s">
        <v>536</v>
      </c>
      <c r="B20" s="138">
        <v>0</v>
      </c>
      <c r="C20" s="138">
        <v>0</v>
      </c>
      <c r="D20" s="138"/>
      <c r="E20" s="138"/>
      <c r="F20" s="139"/>
      <c r="G20" s="139"/>
      <c r="H20" s="139"/>
      <c r="I20" s="139"/>
      <c r="J20" s="139"/>
      <c r="K20" s="139"/>
      <c r="L20" s="139"/>
      <c r="M20" s="139"/>
      <c r="N20" s="139"/>
      <c r="O20" s="139"/>
      <c r="P20" s="139"/>
      <c r="Q20" s="139"/>
      <c r="R20" s="139"/>
      <c r="S20" s="139"/>
      <c r="T20" s="139"/>
      <c r="U20" s="144"/>
      <c r="V20" s="139"/>
      <c r="W20" s="139"/>
      <c r="X20" s="139"/>
      <c r="Y20" s="139"/>
      <c r="Z20" s="144"/>
      <c r="AA20" s="139"/>
      <c r="AB20" s="139"/>
      <c r="AC20" s="139"/>
      <c r="AD20" s="139"/>
      <c r="AE20" s="144"/>
      <c r="AF20" s="139"/>
      <c r="AG20" s="139"/>
      <c r="AH20" s="139"/>
      <c r="AI20" s="139"/>
      <c r="AJ20" s="144"/>
      <c r="AK20" s="139"/>
      <c r="AL20" s="139"/>
      <c r="AM20" s="139"/>
      <c r="AN20" s="139"/>
      <c r="AO20" s="144"/>
      <c r="AP20" s="139"/>
      <c r="AQ20" s="139"/>
      <c r="AR20" s="139"/>
      <c r="AS20" s="139"/>
      <c r="AT20" s="144"/>
      <c r="AU20" s="139"/>
      <c r="AV20" s="139"/>
      <c r="AW20" s="139"/>
      <c r="AX20" s="139"/>
      <c r="AY20" s="144"/>
      <c r="AZ20" s="139"/>
      <c r="BA20" s="139"/>
      <c r="BB20" s="139"/>
      <c r="BC20" s="139"/>
      <c r="BD20" s="144"/>
      <c r="BE20" s="139"/>
      <c r="BF20" s="139"/>
      <c r="BG20" s="139"/>
      <c r="BH20" s="139"/>
      <c r="BI20" s="144"/>
      <c r="BJ20" s="139"/>
      <c r="BK20" s="139"/>
      <c r="BL20" s="139"/>
      <c r="BM20" s="139"/>
      <c r="BN20" s="144"/>
      <c r="BO20" s="139"/>
      <c r="BP20" s="139"/>
      <c r="BQ20" s="139"/>
      <c r="BR20" s="139"/>
      <c r="BS20" s="144"/>
      <c r="BT20" s="139"/>
      <c r="BU20" s="139"/>
      <c r="BV20" s="139"/>
      <c r="BW20" s="139"/>
      <c r="BX20" s="144"/>
      <c r="BY20" s="139"/>
      <c r="BZ20" s="139"/>
      <c r="CA20" s="139"/>
      <c r="CB20" s="139"/>
      <c r="CC20" s="144"/>
      <c r="CD20" s="139"/>
      <c r="CE20" s="139"/>
      <c r="CF20" s="139"/>
      <c r="CG20" s="139"/>
      <c r="CH20" s="144"/>
      <c r="CI20" s="139"/>
      <c r="CJ20" s="139"/>
      <c r="CK20" s="139"/>
      <c r="CL20" s="139"/>
      <c r="CM20" s="144"/>
      <c r="CN20" s="139"/>
      <c r="CO20" s="139"/>
      <c r="CP20" s="139"/>
      <c r="CQ20" s="139"/>
      <c r="CR20" s="144"/>
      <c r="CS20" s="139"/>
      <c r="CT20" s="139"/>
      <c r="CU20" s="139"/>
      <c r="CV20" s="139"/>
      <c r="CW20" s="144"/>
      <c r="CX20" s="139"/>
      <c r="CY20" s="139"/>
      <c r="CZ20" s="139"/>
      <c r="DA20" s="139"/>
      <c r="DB20" s="144"/>
      <c r="DC20" s="139"/>
      <c r="DD20" s="139"/>
      <c r="DE20" s="139"/>
      <c r="DF20" s="139"/>
      <c r="DG20" s="144"/>
      <c r="DH20" s="139"/>
      <c r="DI20" s="139"/>
      <c r="DJ20" s="139"/>
      <c r="DK20" s="139"/>
      <c r="DL20" s="144"/>
      <c r="DM20" s="139"/>
      <c r="DN20" s="139"/>
      <c r="DO20" s="139"/>
      <c r="DP20" s="139"/>
      <c r="DQ20" s="144"/>
      <c r="DR20" s="139"/>
      <c r="DS20" s="139"/>
      <c r="DT20" s="139"/>
      <c r="DU20" s="139"/>
      <c r="DV20" s="144"/>
      <c r="DW20" s="139"/>
      <c r="DX20" s="139"/>
      <c r="DY20" s="139"/>
      <c r="DZ20" s="139"/>
      <c r="EA20" s="144"/>
      <c r="EB20" s="139"/>
      <c r="EC20" s="139"/>
      <c r="ED20" s="139"/>
      <c r="EE20" s="139"/>
      <c r="EF20" s="144"/>
      <c r="EG20" s="139"/>
      <c r="EH20" s="139"/>
      <c r="EI20" s="139"/>
      <c r="EJ20" s="139"/>
      <c r="EK20" s="144"/>
      <c r="EL20" s="139"/>
      <c r="EM20" s="139"/>
      <c r="EN20" s="139"/>
      <c r="EO20" s="139"/>
      <c r="EP20" s="144"/>
      <c r="EQ20" s="139"/>
      <c r="ER20" s="139"/>
      <c r="ES20" s="139"/>
      <c r="ET20" s="139"/>
      <c r="EU20" s="144"/>
      <c r="EV20" s="139"/>
      <c r="EW20" s="139"/>
      <c r="EX20" s="139"/>
      <c r="EY20" s="139"/>
      <c r="EZ20" s="144"/>
      <c r="FA20" s="139"/>
      <c r="FB20" s="139"/>
      <c r="FC20" s="139"/>
      <c r="FD20" s="139"/>
      <c r="FE20" s="144"/>
      <c r="FF20" s="139"/>
      <c r="FG20" s="139"/>
      <c r="FH20" s="139"/>
      <c r="FI20" s="139"/>
      <c r="FJ20" s="144"/>
      <c r="FK20" s="139"/>
      <c r="FL20" s="139"/>
      <c r="FM20" s="139"/>
      <c r="FN20" s="139"/>
      <c r="FO20" s="144"/>
      <c r="FP20" s="139"/>
      <c r="FQ20" s="139"/>
      <c r="FR20" s="139"/>
      <c r="FS20" s="139"/>
      <c r="FT20" s="144"/>
      <c r="FU20" s="139"/>
      <c r="FV20" s="139"/>
      <c r="FW20" s="139"/>
      <c r="FX20" s="139"/>
      <c r="FY20" s="144"/>
      <c r="FZ20" s="139"/>
      <c r="GA20" s="139"/>
      <c r="GB20" s="139"/>
      <c r="GC20" s="139"/>
      <c r="GD20" s="144"/>
      <c r="GE20" s="139"/>
      <c r="GF20" s="139"/>
      <c r="GG20" s="139"/>
      <c r="GH20" s="139"/>
      <c r="GI20" s="144"/>
      <c r="GJ20" s="139"/>
      <c r="GK20" s="139"/>
      <c r="GL20" s="139"/>
      <c r="GM20" s="139"/>
      <c r="GN20" s="144"/>
      <c r="GO20" s="139"/>
      <c r="GP20" s="139"/>
      <c r="GQ20" s="139"/>
      <c r="GR20" s="139"/>
      <c r="GS20" s="144"/>
      <c r="GT20" s="139"/>
      <c r="GU20" s="139"/>
      <c r="GV20" s="139"/>
      <c r="GW20" s="139"/>
      <c r="GX20" s="144"/>
      <c r="GY20" s="139"/>
      <c r="GZ20" s="139"/>
      <c r="HA20" s="139"/>
      <c r="HB20" s="139"/>
      <c r="HC20" s="144"/>
      <c r="HD20" s="139"/>
      <c r="HE20" s="139"/>
      <c r="HF20" s="139"/>
      <c r="HG20" s="139"/>
      <c r="HH20" s="144"/>
      <c r="HI20" s="139"/>
      <c r="HJ20" s="139"/>
      <c r="HK20" s="139"/>
      <c r="HL20" s="139"/>
      <c r="HM20" s="144"/>
      <c r="HN20" s="139"/>
      <c r="HO20" s="139"/>
      <c r="HP20" s="139"/>
      <c r="HQ20" s="139"/>
      <c r="HR20" s="144"/>
      <c r="HS20" s="139"/>
      <c r="HT20" s="139"/>
      <c r="HU20" s="139"/>
      <c r="HV20" s="139"/>
      <c r="HW20" s="144"/>
      <c r="HX20" s="139"/>
      <c r="HY20" s="139"/>
      <c r="HZ20" s="139"/>
      <c r="IA20" s="139"/>
      <c r="IB20" s="144"/>
      <c r="IC20" s="139"/>
      <c r="ID20" s="139"/>
      <c r="IE20" s="139"/>
      <c r="IF20" s="139"/>
      <c r="IG20" s="144"/>
      <c r="IH20" s="139"/>
      <c r="II20" s="139"/>
      <c r="IJ20" s="139"/>
      <c r="IK20" s="139"/>
      <c r="IL20" s="144"/>
      <c r="IM20" s="139"/>
      <c r="IN20" s="139"/>
      <c r="IO20" s="139"/>
      <c r="IP20" s="139"/>
      <c r="IQ20" s="144"/>
      <c r="IR20" s="139"/>
      <c r="IS20" s="139"/>
      <c r="IT20" s="139"/>
      <c r="IU20" s="139"/>
      <c r="IV20" s="70"/>
    </row>
    <row r="21" spans="1:15" ht="27" customHeight="1">
      <c r="A21" s="137" t="s">
        <v>537</v>
      </c>
      <c r="B21" s="137">
        <v>0</v>
      </c>
      <c r="C21" s="137">
        <v>0</v>
      </c>
      <c r="D21" s="137"/>
      <c r="E21" s="137"/>
      <c r="F21" s="68"/>
      <c r="L21" s="62"/>
      <c r="M21" s="62"/>
      <c r="N21" s="62"/>
      <c r="O21" s="62"/>
    </row>
    <row r="22" spans="1:256" ht="13.5" customHeight="1">
      <c r="A22" s="138" t="s">
        <v>538</v>
      </c>
      <c r="B22" s="138">
        <v>0</v>
      </c>
      <c r="C22" s="138">
        <v>0</v>
      </c>
      <c r="D22" s="138"/>
      <c r="E22" s="138"/>
      <c r="F22" s="139"/>
      <c r="G22" s="139"/>
      <c r="H22" s="139"/>
      <c r="I22" s="139"/>
      <c r="J22" s="139"/>
      <c r="K22" s="139"/>
      <c r="L22" s="139"/>
      <c r="M22" s="139"/>
      <c r="N22" s="139"/>
      <c r="O22" s="139"/>
      <c r="P22" s="139"/>
      <c r="Q22" s="139"/>
      <c r="R22" s="139"/>
      <c r="S22" s="139"/>
      <c r="T22" s="139"/>
      <c r="U22" s="144"/>
      <c r="V22" s="139"/>
      <c r="W22" s="139"/>
      <c r="X22" s="139"/>
      <c r="Y22" s="139"/>
      <c r="Z22" s="144"/>
      <c r="AA22" s="139"/>
      <c r="AB22" s="139"/>
      <c r="AC22" s="139"/>
      <c r="AD22" s="139"/>
      <c r="AE22" s="144"/>
      <c r="AF22" s="139"/>
      <c r="AG22" s="139"/>
      <c r="AH22" s="139"/>
      <c r="AI22" s="139"/>
      <c r="AJ22" s="144"/>
      <c r="AK22" s="139"/>
      <c r="AL22" s="139"/>
      <c r="AM22" s="139"/>
      <c r="AN22" s="139"/>
      <c r="AO22" s="144"/>
      <c r="AP22" s="139"/>
      <c r="AQ22" s="139"/>
      <c r="AR22" s="139"/>
      <c r="AS22" s="139"/>
      <c r="AT22" s="144"/>
      <c r="AU22" s="139"/>
      <c r="AV22" s="139"/>
      <c r="AW22" s="139"/>
      <c r="AX22" s="139"/>
      <c r="AY22" s="144"/>
      <c r="AZ22" s="139"/>
      <c r="BA22" s="139"/>
      <c r="BB22" s="139"/>
      <c r="BC22" s="139"/>
      <c r="BD22" s="144"/>
      <c r="BE22" s="139"/>
      <c r="BF22" s="139"/>
      <c r="BG22" s="139"/>
      <c r="BH22" s="139"/>
      <c r="BI22" s="144"/>
      <c r="BJ22" s="139"/>
      <c r="BK22" s="139"/>
      <c r="BL22" s="139"/>
      <c r="BM22" s="139"/>
      <c r="BN22" s="144"/>
      <c r="BO22" s="139"/>
      <c r="BP22" s="139"/>
      <c r="BQ22" s="139"/>
      <c r="BR22" s="139"/>
      <c r="BS22" s="144"/>
      <c r="BT22" s="139"/>
      <c r="BU22" s="139"/>
      <c r="BV22" s="139"/>
      <c r="BW22" s="139"/>
      <c r="BX22" s="144"/>
      <c r="BY22" s="139"/>
      <c r="BZ22" s="139"/>
      <c r="CA22" s="139"/>
      <c r="CB22" s="139"/>
      <c r="CC22" s="144"/>
      <c r="CD22" s="139"/>
      <c r="CE22" s="139"/>
      <c r="CF22" s="139"/>
      <c r="CG22" s="139"/>
      <c r="CH22" s="144"/>
      <c r="CI22" s="139"/>
      <c r="CJ22" s="139"/>
      <c r="CK22" s="139"/>
      <c r="CL22" s="139"/>
      <c r="CM22" s="144"/>
      <c r="CN22" s="139"/>
      <c r="CO22" s="139"/>
      <c r="CP22" s="139"/>
      <c r="CQ22" s="139"/>
      <c r="CR22" s="144"/>
      <c r="CS22" s="139"/>
      <c r="CT22" s="139"/>
      <c r="CU22" s="139"/>
      <c r="CV22" s="139"/>
      <c r="CW22" s="144"/>
      <c r="CX22" s="139"/>
      <c r="CY22" s="139"/>
      <c r="CZ22" s="139"/>
      <c r="DA22" s="139"/>
      <c r="DB22" s="144"/>
      <c r="DC22" s="139"/>
      <c r="DD22" s="139"/>
      <c r="DE22" s="139"/>
      <c r="DF22" s="139"/>
      <c r="DG22" s="144"/>
      <c r="DH22" s="139"/>
      <c r="DI22" s="139"/>
      <c r="DJ22" s="139"/>
      <c r="DK22" s="139"/>
      <c r="DL22" s="144"/>
      <c r="DM22" s="139"/>
      <c r="DN22" s="139"/>
      <c r="DO22" s="139"/>
      <c r="DP22" s="139"/>
      <c r="DQ22" s="144"/>
      <c r="DR22" s="139"/>
      <c r="DS22" s="139"/>
      <c r="DT22" s="139"/>
      <c r="DU22" s="139"/>
      <c r="DV22" s="144"/>
      <c r="DW22" s="139"/>
      <c r="DX22" s="139"/>
      <c r="DY22" s="139"/>
      <c r="DZ22" s="139"/>
      <c r="EA22" s="144"/>
      <c r="EB22" s="139"/>
      <c r="EC22" s="139"/>
      <c r="ED22" s="139"/>
      <c r="EE22" s="139"/>
      <c r="EF22" s="144"/>
      <c r="EG22" s="139"/>
      <c r="EH22" s="139"/>
      <c r="EI22" s="139"/>
      <c r="EJ22" s="139"/>
      <c r="EK22" s="144"/>
      <c r="EL22" s="139"/>
      <c r="EM22" s="139"/>
      <c r="EN22" s="139"/>
      <c r="EO22" s="139"/>
      <c r="EP22" s="144"/>
      <c r="EQ22" s="139"/>
      <c r="ER22" s="139"/>
      <c r="ES22" s="139"/>
      <c r="ET22" s="139"/>
      <c r="EU22" s="144"/>
      <c r="EV22" s="139"/>
      <c r="EW22" s="139"/>
      <c r="EX22" s="139"/>
      <c r="EY22" s="139"/>
      <c r="EZ22" s="144"/>
      <c r="FA22" s="139"/>
      <c r="FB22" s="139"/>
      <c r="FC22" s="139"/>
      <c r="FD22" s="139"/>
      <c r="FE22" s="144"/>
      <c r="FF22" s="139"/>
      <c r="FG22" s="139"/>
      <c r="FH22" s="139"/>
      <c r="FI22" s="139"/>
      <c r="FJ22" s="144"/>
      <c r="FK22" s="139"/>
      <c r="FL22" s="139"/>
      <c r="FM22" s="139"/>
      <c r="FN22" s="139"/>
      <c r="FO22" s="144"/>
      <c r="FP22" s="139"/>
      <c r="FQ22" s="139"/>
      <c r="FR22" s="139"/>
      <c r="FS22" s="139"/>
      <c r="FT22" s="144"/>
      <c r="FU22" s="139"/>
      <c r="FV22" s="139"/>
      <c r="FW22" s="139"/>
      <c r="FX22" s="139"/>
      <c r="FY22" s="144"/>
      <c r="FZ22" s="139"/>
      <c r="GA22" s="139"/>
      <c r="GB22" s="139"/>
      <c r="GC22" s="139"/>
      <c r="GD22" s="144"/>
      <c r="GE22" s="139"/>
      <c r="GF22" s="139"/>
      <c r="GG22" s="139"/>
      <c r="GH22" s="139"/>
      <c r="GI22" s="144"/>
      <c r="GJ22" s="139"/>
      <c r="GK22" s="139"/>
      <c r="GL22" s="139"/>
      <c r="GM22" s="139"/>
      <c r="GN22" s="144"/>
      <c r="GO22" s="139"/>
      <c r="GP22" s="139"/>
      <c r="GQ22" s="139"/>
      <c r="GR22" s="139"/>
      <c r="GS22" s="144"/>
      <c r="GT22" s="139"/>
      <c r="GU22" s="139"/>
      <c r="GV22" s="139"/>
      <c r="GW22" s="139"/>
      <c r="GX22" s="144"/>
      <c r="GY22" s="139"/>
      <c r="GZ22" s="139"/>
      <c r="HA22" s="139"/>
      <c r="HB22" s="139"/>
      <c r="HC22" s="144"/>
      <c r="HD22" s="139"/>
      <c r="HE22" s="139"/>
      <c r="HF22" s="139"/>
      <c r="HG22" s="139"/>
      <c r="HH22" s="144"/>
      <c r="HI22" s="139"/>
      <c r="HJ22" s="139"/>
      <c r="HK22" s="139"/>
      <c r="HL22" s="139"/>
      <c r="HM22" s="144"/>
      <c r="HN22" s="139"/>
      <c r="HO22" s="139"/>
      <c r="HP22" s="139"/>
      <c r="HQ22" s="139"/>
      <c r="HR22" s="144"/>
      <c r="HS22" s="139"/>
      <c r="HT22" s="139"/>
      <c r="HU22" s="139"/>
      <c r="HV22" s="139"/>
      <c r="HW22" s="144"/>
      <c r="HX22" s="139"/>
      <c r="HY22" s="139"/>
      <c r="HZ22" s="139"/>
      <c r="IA22" s="139"/>
      <c r="IB22" s="144"/>
      <c r="IC22" s="139"/>
      <c r="ID22" s="139"/>
      <c r="IE22" s="139"/>
      <c r="IF22" s="139"/>
      <c r="IG22" s="144"/>
      <c r="IH22" s="139"/>
      <c r="II22" s="139"/>
      <c r="IJ22" s="139"/>
      <c r="IK22" s="139"/>
      <c r="IL22" s="144"/>
      <c r="IM22" s="139"/>
      <c r="IN22" s="139"/>
      <c r="IO22" s="139"/>
      <c r="IP22" s="139"/>
      <c r="IQ22" s="144"/>
      <c r="IR22" s="139"/>
      <c r="IS22" s="139"/>
      <c r="IT22" s="139"/>
      <c r="IU22" s="139"/>
      <c r="IV22" s="70"/>
    </row>
    <row r="23" spans="1:256" ht="13.5" customHeight="1">
      <c r="A23" s="138" t="s">
        <v>532</v>
      </c>
      <c r="B23" s="138">
        <v>0</v>
      </c>
      <c r="C23" s="138">
        <v>0</v>
      </c>
      <c r="D23" s="138"/>
      <c r="E23" s="138"/>
      <c r="F23" s="139"/>
      <c r="G23" s="139"/>
      <c r="H23" s="139"/>
      <c r="I23" s="139"/>
      <c r="J23" s="139"/>
      <c r="K23" s="139"/>
      <c r="L23" s="139"/>
      <c r="M23" s="139"/>
      <c r="N23" s="139"/>
      <c r="O23" s="139"/>
      <c r="P23" s="139"/>
      <c r="Q23" s="139"/>
      <c r="R23" s="139"/>
      <c r="S23" s="139"/>
      <c r="T23" s="139"/>
      <c r="U23" s="144"/>
      <c r="V23" s="139"/>
      <c r="W23" s="139"/>
      <c r="X23" s="139"/>
      <c r="Y23" s="139"/>
      <c r="Z23" s="144"/>
      <c r="AA23" s="139"/>
      <c r="AB23" s="139"/>
      <c r="AC23" s="139"/>
      <c r="AD23" s="139"/>
      <c r="AE23" s="144"/>
      <c r="AF23" s="139"/>
      <c r="AG23" s="139"/>
      <c r="AH23" s="139"/>
      <c r="AI23" s="139"/>
      <c r="AJ23" s="144"/>
      <c r="AK23" s="139"/>
      <c r="AL23" s="139"/>
      <c r="AM23" s="139"/>
      <c r="AN23" s="139"/>
      <c r="AO23" s="144"/>
      <c r="AP23" s="139"/>
      <c r="AQ23" s="139"/>
      <c r="AR23" s="139"/>
      <c r="AS23" s="139"/>
      <c r="AT23" s="144"/>
      <c r="AU23" s="139"/>
      <c r="AV23" s="139"/>
      <c r="AW23" s="139"/>
      <c r="AX23" s="139"/>
      <c r="AY23" s="144"/>
      <c r="AZ23" s="139"/>
      <c r="BA23" s="139"/>
      <c r="BB23" s="139"/>
      <c r="BC23" s="139"/>
      <c r="BD23" s="144"/>
      <c r="BE23" s="139"/>
      <c r="BF23" s="139"/>
      <c r="BG23" s="139"/>
      <c r="BH23" s="139"/>
      <c r="BI23" s="144"/>
      <c r="BJ23" s="139"/>
      <c r="BK23" s="139"/>
      <c r="BL23" s="139"/>
      <c r="BM23" s="139"/>
      <c r="BN23" s="144"/>
      <c r="BO23" s="139"/>
      <c r="BP23" s="139"/>
      <c r="BQ23" s="139"/>
      <c r="BR23" s="139"/>
      <c r="BS23" s="144"/>
      <c r="BT23" s="139"/>
      <c r="BU23" s="139"/>
      <c r="BV23" s="139"/>
      <c r="BW23" s="139"/>
      <c r="BX23" s="144"/>
      <c r="BY23" s="139"/>
      <c r="BZ23" s="139"/>
      <c r="CA23" s="139"/>
      <c r="CB23" s="139"/>
      <c r="CC23" s="144"/>
      <c r="CD23" s="139"/>
      <c r="CE23" s="139"/>
      <c r="CF23" s="139"/>
      <c r="CG23" s="139"/>
      <c r="CH23" s="144"/>
      <c r="CI23" s="139"/>
      <c r="CJ23" s="139"/>
      <c r="CK23" s="139"/>
      <c r="CL23" s="139"/>
      <c r="CM23" s="144"/>
      <c r="CN23" s="139"/>
      <c r="CO23" s="139"/>
      <c r="CP23" s="139"/>
      <c r="CQ23" s="139"/>
      <c r="CR23" s="144"/>
      <c r="CS23" s="139"/>
      <c r="CT23" s="139"/>
      <c r="CU23" s="139"/>
      <c r="CV23" s="139"/>
      <c r="CW23" s="144"/>
      <c r="CX23" s="139"/>
      <c r="CY23" s="139"/>
      <c r="CZ23" s="139"/>
      <c r="DA23" s="139"/>
      <c r="DB23" s="144"/>
      <c r="DC23" s="139"/>
      <c r="DD23" s="139"/>
      <c r="DE23" s="139"/>
      <c r="DF23" s="139"/>
      <c r="DG23" s="144"/>
      <c r="DH23" s="139"/>
      <c r="DI23" s="139"/>
      <c r="DJ23" s="139"/>
      <c r="DK23" s="139"/>
      <c r="DL23" s="144"/>
      <c r="DM23" s="139"/>
      <c r="DN23" s="139"/>
      <c r="DO23" s="139"/>
      <c r="DP23" s="139"/>
      <c r="DQ23" s="144"/>
      <c r="DR23" s="139"/>
      <c r="DS23" s="139"/>
      <c r="DT23" s="139"/>
      <c r="DU23" s="139"/>
      <c r="DV23" s="144"/>
      <c r="DW23" s="139"/>
      <c r="DX23" s="139"/>
      <c r="DY23" s="139"/>
      <c r="DZ23" s="139"/>
      <c r="EA23" s="144"/>
      <c r="EB23" s="139"/>
      <c r="EC23" s="139"/>
      <c r="ED23" s="139"/>
      <c r="EE23" s="139"/>
      <c r="EF23" s="144"/>
      <c r="EG23" s="139"/>
      <c r="EH23" s="139"/>
      <c r="EI23" s="139"/>
      <c r="EJ23" s="139"/>
      <c r="EK23" s="144"/>
      <c r="EL23" s="139"/>
      <c r="EM23" s="139"/>
      <c r="EN23" s="139"/>
      <c r="EO23" s="139"/>
      <c r="EP23" s="144"/>
      <c r="EQ23" s="139"/>
      <c r="ER23" s="139"/>
      <c r="ES23" s="139"/>
      <c r="ET23" s="139"/>
      <c r="EU23" s="144"/>
      <c r="EV23" s="139"/>
      <c r="EW23" s="139"/>
      <c r="EX23" s="139"/>
      <c r="EY23" s="139"/>
      <c r="EZ23" s="144"/>
      <c r="FA23" s="139"/>
      <c r="FB23" s="139"/>
      <c r="FC23" s="139"/>
      <c r="FD23" s="139"/>
      <c r="FE23" s="144"/>
      <c r="FF23" s="139"/>
      <c r="FG23" s="139"/>
      <c r="FH23" s="139"/>
      <c r="FI23" s="139"/>
      <c r="FJ23" s="144"/>
      <c r="FK23" s="139"/>
      <c r="FL23" s="139"/>
      <c r="FM23" s="139"/>
      <c r="FN23" s="139"/>
      <c r="FO23" s="144"/>
      <c r="FP23" s="139"/>
      <c r="FQ23" s="139"/>
      <c r="FR23" s="139"/>
      <c r="FS23" s="139"/>
      <c r="FT23" s="144"/>
      <c r="FU23" s="139"/>
      <c r="FV23" s="139"/>
      <c r="FW23" s="139"/>
      <c r="FX23" s="139"/>
      <c r="FY23" s="144"/>
      <c r="FZ23" s="139"/>
      <c r="GA23" s="139"/>
      <c r="GB23" s="139"/>
      <c r="GC23" s="139"/>
      <c r="GD23" s="144"/>
      <c r="GE23" s="139"/>
      <c r="GF23" s="139"/>
      <c r="GG23" s="139"/>
      <c r="GH23" s="139"/>
      <c r="GI23" s="144"/>
      <c r="GJ23" s="139"/>
      <c r="GK23" s="139"/>
      <c r="GL23" s="139"/>
      <c r="GM23" s="139"/>
      <c r="GN23" s="144"/>
      <c r="GO23" s="139"/>
      <c r="GP23" s="139"/>
      <c r="GQ23" s="139"/>
      <c r="GR23" s="139"/>
      <c r="GS23" s="144"/>
      <c r="GT23" s="139"/>
      <c r="GU23" s="139"/>
      <c r="GV23" s="139"/>
      <c r="GW23" s="139"/>
      <c r="GX23" s="144"/>
      <c r="GY23" s="139"/>
      <c r="GZ23" s="139"/>
      <c r="HA23" s="139"/>
      <c r="HB23" s="139"/>
      <c r="HC23" s="144"/>
      <c r="HD23" s="139"/>
      <c r="HE23" s="139"/>
      <c r="HF23" s="139"/>
      <c r="HG23" s="139"/>
      <c r="HH23" s="144"/>
      <c r="HI23" s="139"/>
      <c r="HJ23" s="139"/>
      <c r="HK23" s="139"/>
      <c r="HL23" s="139"/>
      <c r="HM23" s="144"/>
      <c r="HN23" s="139"/>
      <c r="HO23" s="139"/>
      <c r="HP23" s="139"/>
      <c r="HQ23" s="139"/>
      <c r="HR23" s="144"/>
      <c r="HS23" s="139"/>
      <c r="HT23" s="139"/>
      <c r="HU23" s="139"/>
      <c r="HV23" s="139"/>
      <c r="HW23" s="144"/>
      <c r="HX23" s="139"/>
      <c r="HY23" s="139"/>
      <c r="HZ23" s="139"/>
      <c r="IA23" s="139"/>
      <c r="IB23" s="144"/>
      <c r="IC23" s="139"/>
      <c r="ID23" s="139"/>
      <c r="IE23" s="139"/>
      <c r="IF23" s="139"/>
      <c r="IG23" s="144"/>
      <c r="IH23" s="139"/>
      <c r="II23" s="139"/>
      <c r="IJ23" s="139"/>
      <c r="IK23" s="139"/>
      <c r="IL23" s="144"/>
      <c r="IM23" s="139"/>
      <c r="IN23" s="139"/>
      <c r="IO23" s="139"/>
      <c r="IP23" s="139"/>
      <c r="IQ23" s="144"/>
      <c r="IR23" s="139"/>
      <c r="IS23" s="139"/>
      <c r="IT23" s="139"/>
      <c r="IU23" s="139"/>
      <c r="IV23" s="70"/>
    </row>
    <row r="24" spans="1:15" ht="13.5" customHeight="1">
      <c r="A24" s="143" t="s">
        <v>539</v>
      </c>
      <c r="B24" s="143">
        <v>0</v>
      </c>
      <c r="C24" s="143">
        <v>0</v>
      </c>
      <c r="D24" s="143"/>
      <c r="E24" s="143"/>
      <c r="F24" s="67"/>
      <c r="L24" s="62"/>
      <c r="M24" s="62"/>
      <c r="N24" s="62"/>
      <c r="O24" s="62"/>
    </row>
    <row r="25" spans="1:15" ht="28.5" customHeight="1">
      <c r="A25" s="145" t="s">
        <v>540</v>
      </c>
      <c r="B25" s="145">
        <v>0</v>
      </c>
      <c r="C25" s="145">
        <v>0</v>
      </c>
      <c r="D25" s="145"/>
      <c r="E25" s="145"/>
      <c r="F25" s="68"/>
      <c r="L25" s="62"/>
      <c r="M25" s="62"/>
      <c r="N25" s="62"/>
      <c r="O25" s="62"/>
    </row>
    <row r="26" spans="1:15" ht="27" customHeight="1">
      <c r="A26" s="137" t="s">
        <v>541</v>
      </c>
      <c r="B26" s="137">
        <v>0</v>
      </c>
      <c r="C26" s="137">
        <v>0</v>
      </c>
      <c r="D26" s="137"/>
      <c r="E26" s="137"/>
      <c r="F26" s="68"/>
      <c r="L26" s="62"/>
      <c r="M26" s="62"/>
      <c r="N26" s="62"/>
      <c r="O26" s="62"/>
    </row>
    <row r="27" spans="1:15" ht="13.5" customHeight="1">
      <c r="A27" s="146"/>
      <c r="B27" s="146"/>
      <c r="C27" s="146"/>
      <c r="D27" s="146"/>
      <c r="E27" s="146"/>
      <c r="F27" s="68"/>
      <c r="L27" s="62"/>
      <c r="M27" s="62"/>
      <c r="N27" s="62"/>
      <c r="O27" s="62"/>
    </row>
    <row r="28" spans="1:15" ht="26.25" customHeight="1">
      <c r="A28" s="145" t="s">
        <v>542</v>
      </c>
      <c r="B28" s="145">
        <v>0</v>
      </c>
      <c r="C28" s="145">
        <v>0</v>
      </c>
      <c r="D28" s="145"/>
      <c r="E28" s="145"/>
      <c r="F28" s="68"/>
      <c r="L28" s="62"/>
      <c r="M28" s="62"/>
      <c r="N28" s="62"/>
      <c r="O28" s="62"/>
    </row>
    <row r="29" spans="1:256" ht="13.5" customHeight="1">
      <c r="A29" s="138" t="s">
        <v>543</v>
      </c>
      <c r="B29" s="138">
        <v>0</v>
      </c>
      <c r="C29" s="138">
        <v>0</v>
      </c>
      <c r="D29" s="138"/>
      <c r="E29" s="138"/>
      <c r="F29" s="139"/>
      <c r="G29" s="139"/>
      <c r="H29" s="139"/>
      <c r="I29" s="139"/>
      <c r="J29" s="139"/>
      <c r="K29" s="139"/>
      <c r="L29" s="139"/>
      <c r="M29" s="139"/>
      <c r="N29" s="139"/>
      <c r="O29" s="139"/>
      <c r="P29" s="139"/>
      <c r="Q29" s="139"/>
      <c r="R29" s="139"/>
      <c r="S29" s="139"/>
      <c r="T29" s="139"/>
      <c r="U29" s="144"/>
      <c r="V29" s="139"/>
      <c r="W29" s="139"/>
      <c r="X29" s="139"/>
      <c r="Y29" s="139"/>
      <c r="Z29" s="144"/>
      <c r="AA29" s="139"/>
      <c r="AB29" s="139"/>
      <c r="AC29" s="139"/>
      <c r="AD29" s="139"/>
      <c r="AE29" s="144"/>
      <c r="AF29" s="139"/>
      <c r="AG29" s="139"/>
      <c r="AH29" s="139"/>
      <c r="AI29" s="139"/>
      <c r="AJ29" s="144"/>
      <c r="AK29" s="139"/>
      <c r="AL29" s="139"/>
      <c r="AM29" s="139"/>
      <c r="AN29" s="139"/>
      <c r="AO29" s="144"/>
      <c r="AP29" s="139"/>
      <c r="AQ29" s="139"/>
      <c r="AR29" s="139"/>
      <c r="AS29" s="139"/>
      <c r="AT29" s="144"/>
      <c r="AU29" s="139"/>
      <c r="AV29" s="139"/>
      <c r="AW29" s="139"/>
      <c r="AX29" s="139"/>
      <c r="AY29" s="144"/>
      <c r="AZ29" s="139"/>
      <c r="BA29" s="139"/>
      <c r="BB29" s="139"/>
      <c r="BC29" s="139"/>
      <c r="BD29" s="144"/>
      <c r="BE29" s="139"/>
      <c r="BF29" s="139"/>
      <c r="BG29" s="139"/>
      <c r="BH29" s="139"/>
      <c r="BI29" s="144"/>
      <c r="BJ29" s="139"/>
      <c r="BK29" s="139"/>
      <c r="BL29" s="139"/>
      <c r="BM29" s="139"/>
      <c r="BN29" s="144"/>
      <c r="BO29" s="139"/>
      <c r="BP29" s="139"/>
      <c r="BQ29" s="139"/>
      <c r="BR29" s="139"/>
      <c r="BS29" s="144"/>
      <c r="BT29" s="139"/>
      <c r="BU29" s="139"/>
      <c r="BV29" s="139"/>
      <c r="BW29" s="139"/>
      <c r="BX29" s="144"/>
      <c r="BY29" s="139"/>
      <c r="BZ29" s="139"/>
      <c r="CA29" s="139"/>
      <c r="CB29" s="139"/>
      <c r="CC29" s="144"/>
      <c r="CD29" s="139"/>
      <c r="CE29" s="139"/>
      <c r="CF29" s="139"/>
      <c r="CG29" s="139"/>
      <c r="CH29" s="144"/>
      <c r="CI29" s="139"/>
      <c r="CJ29" s="139"/>
      <c r="CK29" s="139"/>
      <c r="CL29" s="139"/>
      <c r="CM29" s="144"/>
      <c r="CN29" s="139"/>
      <c r="CO29" s="139"/>
      <c r="CP29" s="139"/>
      <c r="CQ29" s="139"/>
      <c r="CR29" s="144"/>
      <c r="CS29" s="139"/>
      <c r="CT29" s="139"/>
      <c r="CU29" s="139"/>
      <c r="CV29" s="139"/>
      <c r="CW29" s="144"/>
      <c r="CX29" s="139"/>
      <c r="CY29" s="139"/>
      <c r="CZ29" s="139"/>
      <c r="DA29" s="139"/>
      <c r="DB29" s="144"/>
      <c r="DC29" s="139"/>
      <c r="DD29" s="139"/>
      <c r="DE29" s="139"/>
      <c r="DF29" s="139"/>
      <c r="DG29" s="144"/>
      <c r="DH29" s="139"/>
      <c r="DI29" s="139"/>
      <c r="DJ29" s="139"/>
      <c r="DK29" s="139"/>
      <c r="DL29" s="144"/>
      <c r="DM29" s="139"/>
      <c r="DN29" s="139"/>
      <c r="DO29" s="139"/>
      <c r="DP29" s="139"/>
      <c r="DQ29" s="144"/>
      <c r="DR29" s="139"/>
      <c r="DS29" s="139"/>
      <c r="DT29" s="139"/>
      <c r="DU29" s="139"/>
      <c r="DV29" s="144"/>
      <c r="DW29" s="139"/>
      <c r="DX29" s="139"/>
      <c r="DY29" s="139"/>
      <c r="DZ29" s="139"/>
      <c r="EA29" s="144"/>
      <c r="EB29" s="139"/>
      <c r="EC29" s="139"/>
      <c r="ED29" s="139"/>
      <c r="EE29" s="139"/>
      <c r="EF29" s="144"/>
      <c r="EG29" s="139"/>
      <c r="EH29" s="139"/>
      <c r="EI29" s="139"/>
      <c r="EJ29" s="139"/>
      <c r="EK29" s="144"/>
      <c r="EL29" s="139"/>
      <c r="EM29" s="139"/>
      <c r="EN29" s="139"/>
      <c r="EO29" s="139"/>
      <c r="EP29" s="144"/>
      <c r="EQ29" s="139"/>
      <c r="ER29" s="139"/>
      <c r="ES29" s="139"/>
      <c r="ET29" s="139"/>
      <c r="EU29" s="144"/>
      <c r="EV29" s="139"/>
      <c r="EW29" s="139"/>
      <c r="EX29" s="139"/>
      <c r="EY29" s="139"/>
      <c r="EZ29" s="144"/>
      <c r="FA29" s="139"/>
      <c r="FB29" s="139"/>
      <c r="FC29" s="139"/>
      <c r="FD29" s="139"/>
      <c r="FE29" s="144"/>
      <c r="FF29" s="139"/>
      <c r="FG29" s="139"/>
      <c r="FH29" s="139"/>
      <c r="FI29" s="139"/>
      <c r="FJ29" s="144"/>
      <c r="FK29" s="139"/>
      <c r="FL29" s="139"/>
      <c r="FM29" s="139"/>
      <c r="FN29" s="139"/>
      <c r="FO29" s="144"/>
      <c r="FP29" s="139"/>
      <c r="FQ29" s="139"/>
      <c r="FR29" s="139"/>
      <c r="FS29" s="139"/>
      <c r="FT29" s="144"/>
      <c r="FU29" s="139"/>
      <c r="FV29" s="139"/>
      <c r="FW29" s="139"/>
      <c r="FX29" s="139"/>
      <c r="FY29" s="144"/>
      <c r="FZ29" s="139"/>
      <c r="GA29" s="139"/>
      <c r="GB29" s="139"/>
      <c r="GC29" s="139"/>
      <c r="GD29" s="144"/>
      <c r="GE29" s="139"/>
      <c r="GF29" s="139"/>
      <c r="GG29" s="139"/>
      <c r="GH29" s="139"/>
      <c r="GI29" s="144"/>
      <c r="GJ29" s="139"/>
      <c r="GK29" s="139"/>
      <c r="GL29" s="139"/>
      <c r="GM29" s="139"/>
      <c r="GN29" s="144"/>
      <c r="GO29" s="139"/>
      <c r="GP29" s="139"/>
      <c r="GQ29" s="139"/>
      <c r="GR29" s="139"/>
      <c r="GS29" s="144"/>
      <c r="GT29" s="139"/>
      <c r="GU29" s="139"/>
      <c r="GV29" s="139"/>
      <c r="GW29" s="139"/>
      <c r="GX29" s="144"/>
      <c r="GY29" s="139"/>
      <c r="GZ29" s="139"/>
      <c r="HA29" s="139"/>
      <c r="HB29" s="139"/>
      <c r="HC29" s="144"/>
      <c r="HD29" s="139"/>
      <c r="HE29" s="139"/>
      <c r="HF29" s="139"/>
      <c r="HG29" s="139"/>
      <c r="HH29" s="144"/>
      <c r="HI29" s="139"/>
      <c r="HJ29" s="139"/>
      <c r="HK29" s="139"/>
      <c r="HL29" s="139"/>
      <c r="HM29" s="144"/>
      <c r="HN29" s="139"/>
      <c r="HO29" s="139"/>
      <c r="HP29" s="139"/>
      <c r="HQ29" s="139"/>
      <c r="HR29" s="144"/>
      <c r="HS29" s="139"/>
      <c r="HT29" s="139"/>
      <c r="HU29" s="139"/>
      <c r="HV29" s="139"/>
      <c r="HW29" s="144"/>
      <c r="HX29" s="139"/>
      <c r="HY29" s="139"/>
      <c r="HZ29" s="139"/>
      <c r="IA29" s="139"/>
      <c r="IB29" s="144"/>
      <c r="IC29" s="139"/>
      <c r="ID29" s="139"/>
      <c r="IE29" s="139"/>
      <c r="IF29" s="139"/>
      <c r="IG29" s="144"/>
      <c r="IH29" s="139"/>
      <c r="II29" s="139"/>
      <c r="IJ29" s="139"/>
      <c r="IK29" s="139"/>
      <c r="IL29" s="144"/>
      <c r="IM29" s="139"/>
      <c r="IN29" s="139"/>
      <c r="IO29" s="139"/>
      <c r="IP29" s="139"/>
      <c r="IQ29" s="144"/>
      <c r="IR29" s="139"/>
      <c r="IS29" s="139"/>
      <c r="IT29" s="139"/>
      <c r="IU29" s="139"/>
      <c r="IV29" s="70"/>
    </row>
    <row r="30" spans="1:15" ht="13.5" customHeight="1">
      <c r="A30" s="137" t="s">
        <v>544</v>
      </c>
      <c r="B30" s="137">
        <v>0</v>
      </c>
      <c r="C30" s="137">
        <v>0</v>
      </c>
      <c r="D30" s="137"/>
      <c r="E30" s="137"/>
      <c r="F30" s="68"/>
      <c r="L30" s="62"/>
      <c r="M30" s="62"/>
      <c r="N30" s="62"/>
      <c r="O30" s="62"/>
    </row>
    <row r="31" spans="1:15" ht="12.75" customHeight="1">
      <c r="A31" s="146"/>
      <c r="B31" s="146"/>
      <c r="C31" s="146"/>
      <c r="D31" s="146"/>
      <c r="E31" s="146"/>
      <c r="F31" s="68"/>
      <c r="L31" s="62"/>
      <c r="M31" s="62"/>
      <c r="N31" s="62"/>
      <c r="O31" s="62"/>
    </row>
    <row r="32" spans="1:256" ht="15" customHeight="1">
      <c r="A32" s="143" t="s">
        <v>545</v>
      </c>
      <c r="B32" s="143">
        <v>0</v>
      </c>
      <c r="C32" s="143">
        <v>0</v>
      </c>
      <c r="D32" s="143"/>
      <c r="E32" s="143"/>
      <c r="F32" s="139"/>
      <c r="G32" s="139"/>
      <c r="H32" s="139"/>
      <c r="I32" s="139"/>
      <c r="J32" s="139"/>
      <c r="K32" s="139"/>
      <c r="L32" s="139"/>
      <c r="M32" s="139"/>
      <c r="N32" s="139"/>
      <c r="O32" s="139"/>
      <c r="P32" s="139"/>
      <c r="Q32" s="139"/>
      <c r="R32" s="139"/>
      <c r="S32" s="139"/>
      <c r="T32" s="139"/>
      <c r="U32" s="144"/>
      <c r="V32" s="139"/>
      <c r="W32" s="139"/>
      <c r="X32" s="139"/>
      <c r="Y32" s="139"/>
      <c r="Z32" s="144"/>
      <c r="AA32" s="139"/>
      <c r="AB32" s="139"/>
      <c r="AC32" s="139"/>
      <c r="AD32" s="139"/>
      <c r="AE32" s="144"/>
      <c r="AF32" s="139"/>
      <c r="AG32" s="139"/>
      <c r="AH32" s="139"/>
      <c r="AI32" s="139"/>
      <c r="AJ32" s="144"/>
      <c r="AK32" s="139"/>
      <c r="AL32" s="139"/>
      <c r="AM32" s="139"/>
      <c r="AN32" s="139"/>
      <c r="AO32" s="144"/>
      <c r="AP32" s="139"/>
      <c r="AQ32" s="139"/>
      <c r="AR32" s="139"/>
      <c r="AS32" s="139"/>
      <c r="AT32" s="144"/>
      <c r="AU32" s="139"/>
      <c r="AV32" s="139"/>
      <c r="AW32" s="139"/>
      <c r="AX32" s="139"/>
      <c r="AY32" s="144"/>
      <c r="AZ32" s="139"/>
      <c r="BA32" s="139"/>
      <c r="BB32" s="139"/>
      <c r="BC32" s="139"/>
      <c r="BD32" s="144"/>
      <c r="BE32" s="139"/>
      <c r="BF32" s="139"/>
      <c r="BG32" s="139"/>
      <c r="BH32" s="139"/>
      <c r="BI32" s="144"/>
      <c r="BJ32" s="139"/>
      <c r="BK32" s="139"/>
      <c r="BL32" s="139"/>
      <c r="BM32" s="139"/>
      <c r="BN32" s="144"/>
      <c r="BO32" s="139"/>
      <c r="BP32" s="139"/>
      <c r="BQ32" s="139"/>
      <c r="BR32" s="139"/>
      <c r="BS32" s="144"/>
      <c r="BT32" s="139"/>
      <c r="BU32" s="139"/>
      <c r="BV32" s="139"/>
      <c r="BW32" s="139"/>
      <c r="BX32" s="144"/>
      <c r="BY32" s="139"/>
      <c r="BZ32" s="139"/>
      <c r="CA32" s="139"/>
      <c r="CB32" s="139"/>
      <c r="CC32" s="144"/>
      <c r="CD32" s="139"/>
      <c r="CE32" s="139"/>
      <c r="CF32" s="139"/>
      <c r="CG32" s="139"/>
      <c r="CH32" s="144"/>
      <c r="CI32" s="139"/>
      <c r="CJ32" s="139"/>
      <c r="CK32" s="139"/>
      <c r="CL32" s="139"/>
      <c r="CM32" s="144"/>
      <c r="CN32" s="139"/>
      <c r="CO32" s="139"/>
      <c r="CP32" s="139"/>
      <c r="CQ32" s="139"/>
      <c r="CR32" s="144"/>
      <c r="CS32" s="139"/>
      <c r="CT32" s="139"/>
      <c r="CU32" s="139"/>
      <c r="CV32" s="139"/>
      <c r="CW32" s="144"/>
      <c r="CX32" s="139"/>
      <c r="CY32" s="139"/>
      <c r="CZ32" s="139"/>
      <c r="DA32" s="139"/>
      <c r="DB32" s="144"/>
      <c r="DC32" s="139"/>
      <c r="DD32" s="139"/>
      <c r="DE32" s="139"/>
      <c r="DF32" s="139"/>
      <c r="DG32" s="144"/>
      <c r="DH32" s="139"/>
      <c r="DI32" s="139"/>
      <c r="DJ32" s="139"/>
      <c r="DK32" s="139"/>
      <c r="DL32" s="144"/>
      <c r="DM32" s="139"/>
      <c r="DN32" s="139"/>
      <c r="DO32" s="139"/>
      <c r="DP32" s="139"/>
      <c r="DQ32" s="144"/>
      <c r="DR32" s="139"/>
      <c r="DS32" s="139"/>
      <c r="DT32" s="139"/>
      <c r="DU32" s="139"/>
      <c r="DV32" s="144"/>
      <c r="DW32" s="139"/>
      <c r="DX32" s="139"/>
      <c r="DY32" s="139"/>
      <c r="DZ32" s="139"/>
      <c r="EA32" s="144"/>
      <c r="EB32" s="139"/>
      <c r="EC32" s="139"/>
      <c r="ED32" s="139"/>
      <c r="EE32" s="139"/>
      <c r="EF32" s="144"/>
      <c r="EG32" s="139"/>
      <c r="EH32" s="139"/>
      <c r="EI32" s="139"/>
      <c r="EJ32" s="139"/>
      <c r="EK32" s="144"/>
      <c r="EL32" s="139"/>
      <c r="EM32" s="139"/>
      <c r="EN32" s="139"/>
      <c r="EO32" s="139"/>
      <c r="EP32" s="144"/>
      <c r="EQ32" s="139"/>
      <c r="ER32" s="139"/>
      <c r="ES32" s="139"/>
      <c r="ET32" s="139"/>
      <c r="EU32" s="144"/>
      <c r="EV32" s="139"/>
      <c r="EW32" s="139"/>
      <c r="EX32" s="139"/>
      <c r="EY32" s="139"/>
      <c r="EZ32" s="144"/>
      <c r="FA32" s="139"/>
      <c r="FB32" s="139"/>
      <c r="FC32" s="139"/>
      <c r="FD32" s="139"/>
      <c r="FE32" s="144"/>
      <c r="FF32" s="139"/>
      <c r="FG32" s="139"/>
      <c r="FH32" s="139"/>
      <c r="FI32" s="139"/>
      <c r="FJ32" s="144"/>
      <c r="FK32" s="139"/>
      <c r="FL32" s="139"/>
      <c r="FM32" s="139"/>
      <c r="FN32" s="139"/>
      <c r="FO32" s="144"/>
      <c r="FP32" s="139"/>
      <c r="FQ32" s="139"/>
      <c r="FR32" s="139"/>
      <c r="FS32" s="139"/>
      <c r="FT32" s="144"/>
      <c r="FU32" s="139"/>
      <c r="FV32" s="139"/>
      <c r="FW32" s="139"/>
      <c r="FX32" s="139"/>
      <c r="FY32" s="144"/>
      <c r="FZ32" s="139"/>
      <c r="GA32" s="139"/>
      <c r="GB32" s="139"/>
      <c r="GC32" s="139"/>
      <c r="GD32" s="144"/>
      <c r="GE32" s="139"/>
      <c r="GF32" s="139"/>
      <c r="GG32" s="139"/>
      <c r="GH32" s="139"/>
      <c r="GI32" s="144"/>
      <c r="GJ32" s="139"/>
      <c r="GK32" s="139"/>
      <c r="GL32" s="139"/>
      <c r="GM32" s="139"/>
      <c r="GN32" s="144"/>
      <c r="GO32" s="139"/>
      <c r="GP32" s="139"/>
      <c r="GQ32" s="139"/>
      <c r="GR32" s="139"/>
      <c r="GS32" s="144"/>
      <c r="GT32" s="139"/>
      <c r="GU32" s="139"/>
      <c r="GV32" s="139"/>
      <c r="GW32" s="139"/>
      <c r="GX32" s="144"/>
      <c r="GY32" s="139"/>
      <c r="GZ32" s="139"/>
      <c r="HA32" s="139"/>
      <c r="HB32" s="139"/>
      <c r="HC32" s="144"/>
      <c r="HD32" s="139"/>
      <c r="HE32" s="139"/>
      <c r="HF32" s="139"/>
      <c r="HG32" s="139"/>
      <c r="HH32" s="144"/>
      <c r="HI32" s="139"/>
      <c r="HJ32" s="139"/>
      <c r="HK32" s="139"/>
      <c r="HL32" s="139"/>
      <c r="HM32" s="144"/>
      <c r="HN32" s="139"/>
      <c r="HO32" s="139"/>
      <c r="HP32" s="139"/>
      <c r="HQ32" s="139"/>
      <c r="HR32" s="144"/>
      <c r="HS32" s="139"/>
      <c r="HT32" s="139"/>
      <c r="HU32" s="139"/>
      <c r="HV32" s="139"/>
      <c r="HW32" s="144"/>
      <c r="HX32" s="139"/>
      <c r="HY32" s="139"/>
      <c r="HZ32" s="139"/>
      <c r="IA32" s="139"/>
      <c r="IB32" s="144"/>
      <c r="IC32" s="139"/>
      <c r="ID32" s="139"/>
      <c r="IE32" s="139"/>
      <c r="IF32" s="139"/>
      <c r="IG32" s="144"/>
      <c r="IH32" s="139"/>
      <c r="II32" s="139"/>
      <c r="IJ32" s="139"/>
      <c r="IK32" s="139"/>
      <c r="IL32" s="144"/>
      <c r="IM32" s="139"/>
      <c r="IN32" s="139"/>
      <c r="IO32" s="139"/>
      <c r="IP32" s="139"/>
      <c r="IQ32" s="144"/>
      <c r="IR32" s="139"/>
      <c r="IS32" s="139"/>
      <c r="IT32" s="139"/>
      <c r="IU32" s="139"/>
      <c r="IV32" s="70"/>
    </row>
    <row r="33" spans="1:256" ht="15" customHeight="1">
      <c r="A33" s="138" t="s">
        <v>546</v>
      </c>
      <c r="B33" s="138">
        <v>0</v>
      </c>
      <c r="C33" s="138">
        <v>0</v>
      </c>
      <c r="D33" s="138"/>
      <c r="E33" s="138"/>
      <c r="F33" s="139"/>
      <c r="G33" s="139"/>
      <c r="H33" s="139"/>
      <c r="I33" s="139"/>
      <c r="J33" s="139"/>
      <c r="K33" s="139"/>
      <c r="L33" s="139"/>
      <c r="M33" s="139"/>
      <c r="N33" s="139"/>
      <c r="O33" s="139"/>
      <c r="P33" s="139"/>
      <c r="Q33" s="139"/>
      <c r="R33" s="139"/>
      <c r="S33" s="139"/>
      <c r="T33" s="139"/>
      <c r="U33" s="144"/>
      <c r="V33" s="139"/>
      <c r="W33" s="139"/>
      <c r="X33" s="139"/>
      <c r="Y33" s="139"/>
      <c r="Z33" s="144"/>
      <c r="AA33" s="139"/>
      <c r="AB33" s="139"/>
      <c r="AC33" s="139"/>
      <c r="AD33" s="139"/>
      <c r="AE33" s="144"/>
      <c r="AF33" s="139"/>
      <c r="AG33" s="139"/>
      <c r="AH33" s="139"/>
      <c r="AI33" s="139"/>
      <c r="AJ33" s="144"/>
      <c r="AK33" s="139"/>
      <c r="AL33" s="139"/>
      <c r="AM33" s="139"/>
      <c r="AN33" s="139"/>
      <c r="AO33" s="144"/>
      <c r="AP33" s="139"/>
      <c r="AQ33" s="139"/>
      <c r="AR33" s="139"/>
      <c r="AS33" s="139"/>
      <c r="AT33" s="144"/>
      <c r="AU33" s="139"/>
      <c r="AV33" s="139"/>
      <c r="AW33" s="139"/>
      <c r="AX33" s="139"/>
      <c r="AY33" s="144"/>
      <c r="AZ33" s="139"/>
      <c r="BA33" s="139"/>
      <c r="BB33" s="139"/>
      <c r="BC33" s="139"/>
      <c r="BD33" s="144"/>
      <c r="BE33" s="139"/>
      <c r="BF33" s="139"/>
      <c r="BG33" s="139"/>
      <c r="BH33" s="139"/>
      <c r="BI33" s="144"/>
      <c r="BJ33" s="139"/>
      <c r="BK33" s="139"/>
      <c r="BL33" s="139"/>
      <c r="BM33" s="139"/>
      <c r="BN33" s="144"/>
      <c r="BO33" s="139"/>
      <c r="BP33" s="139"/>
      <c r="BQ33" s="139"/>
      <c r="BR33" s="139"/>
      <c r="BS33" s="144"/>
      <c r="BT33" s="139"/>
      <c r="BU33" s="139"/>
      <c r="BV33" s="139"/>
      <c r="BW33" s="139"/>
      <c r="BX33" s="144"/>
      <c r="BY33" s="139"/>
      <c r="BZ33" s="139"/>
      <c r="CA33" s="139"/>
      <c r="CB33" s="139"/>
      <c r="CC33" s="144"/>
      <c r="CD33" s="139"/>
      <c r="CE33" s="139"/>
      <c r="CF33" s="139"/>
      <c r="CG33" s="139"/>
      <c r="CH33" s="144"/>
      <c r="CI33" s="139"/>
      <c r="CJ33" s="139"/>
      <c r="CK33" s="139"/>
      <c r="CL33" s="139"/>
      <c r="CM33" s="144"/>
      <c r="CN33" s="139"/>
      <c r="CO33" s="139"/>
      <c r="CP33" s="139"/>
      <c r="CQ33" s="139"/>
      <c r="CR33" s="144"/>
      <c r="CS33" s="139"/>
      <c r="CT33" s="139"/>
      <c r="CU33" s="139"/>
      <c r="CV33" s="139"/>
      <c r="CW33" s="144"/>
      <c r="CX33" s="139"/>
      <c r="CY33" s="139"/>
      <c r="CZ33" s="139"/>
      <c r="DA33" s="139"/>
      <c r="DB33" s="144"/>
      <c r="DC33" s="139"/>
      <c r="DD33" s="139"/>
      <c r="DE33" s="139"/>
      <c r="DF33" s="139"/>
      <c r="DG33" s="144"/>
      <c r="DH33" s="139"/>
      <c r="DI33" s="139"/>
      <c r="DJ33" s="139"/>
      <c r="DK33" s="139"/>
      <c r="DL33" s="144"/>
      <c r="DM33" s="139"/>
      <c r="DN33" s="139"/>
      <c r="DO33" s="139"/>
      <c r="DP33" s="139"/>
      <c r="DQ33" s="144"/>
      <c r="DR33" s="139"/>
      <c r="DS33" s="139"/>
      <c r="DT33" s="139"/>
      <c r="DU33" s="139"/>
      <c r="DV33" s="144"/>
      <c r="DW33" s="139"/>
      <c r="DX33" s="139"/>
      <c r="DY33" s="139"/>
      <c r="DZ33" s="139"/>
      <c r="EA33" s="144"/>
      <c r="EB33" s="139"/>
      <c r="EC33" s="139"/>
      <c r="ED33" s="139"/>
      <c r="EE33" s="139"/>
      <c r="EF33" s="144"/>
      <c r="EG33" s="139"/>
      <c r="EH33" s="139"/>
      <c r="EI33" s="139"/>
      <c r="EJ33" s="139"/>
      <c r="EK33" s="144"/>
      <c r="EL33" s="139"/>
      <c r="EM33" s="139"/>
      <c r="EN33" s="139"/>
      <c r="EO33" s="139"/>
      <c r="EP33" s="144"/>
      <c r="EQ33" s="139"/>
      <c r="ER33" s="139"/>
      <c r="ES33" s="139"/>
      <c r="ET33" s="139"/>
      <c r="EU33" s="144"/>
      <c r="EV33" s="139"/>
      <c r="EW33" s="139"/>
      <c r="EX33" s="139"/>
      <c r="EY33" s="139"/>
      <c r="EZ33" s="144"/>
      <c r="FA33" s="139"/>
      <c r="FB33" s="139"/>
      <c r="FC33" s="139"/>
      <c r="FD33" s="139"/>
      <c r="FE33" s="144"/>
      <c r="FF33" s="139"/>
      <c r="FG33" s="139"/>
      <c r="FH33" s="139"/>
      <c r="FI33" s="139"/>
      <c r="FJ33" s="144"/>
      <c r="FK33" s="139"/>
      <c r="FL33" s="139"/>
      <c r="FM33" s="139"/>
      <c r="FN33" s="139"/>
      <c r="FO33" s="144"/>
      <c r="FP33" s="139"/>
      <c r="FQ33" s="139"/>
      <c r="FR33" s="139"/>
      <c r="FS33" s="139"/>
      <c r="FT33" s="144"/>
      <c r="FU33" s="139"/>
      <c r="FV33" s="139"/>
      <c r="FW33" s="139"/>
      <c r="FX33" s="139"/>
      <c r="FY33" s="144"/>
      <c r="FZ33" s="139"/>
      <c r="GA33" s="139"/>
      <c r="GB33" s="139"/>
      <c r="GC33" s="139"/>
      <c r="GD33" s="144"/>
      <c r="GE33" s="139"/>
      <c r="GF33" s="139"/>
      <c r="GG33" s="139"/>
      <c r="GH33" s="139"/>
      <c r="GI33" s="144"/>
      <c r="GJ33" s="139"/>
      <c r="GK33" s="139"/>
      <c r="GL33" s="139"/>
      <c r="GM33" s="139"/>
      <c r="GN33" s="144"/>
      <c r="GO33" s="139"/>
      <c r="GP33" s="139"/>
      <c r="GQ33" s="139"/>
      <c r="GR33" s="139"/>
      <c r="GS33" s="144"/>
      <c r="GT33" s="139"/>
      <c r="GU33" s="139"/>
      <c r="GV33" s="139"/>
      <c r="GW33" s="139"/>
      <c r="GX33" s="144"/>
      <c r="GY33" s="139"/>
      <c r="GZ33" s="139"/>
      <c r="HA33" s="139"/>
      <c r="HB33" s="139"/>
      <c r="HC33" s="144"/>
      <c r="HD33" s="139"/>
      <c r="HE33" s="139"/>
      <c r="HF33" s="139"/>
      <c r="HG33" s="139"/>
      <c r="HH33" s="144"/>
      <c r="HI33" s="139"/>
      <c r="HJ33" s="139"/>
      <c r="HK33" s="139"/>
      <c r="HL33" s="139"/>
      <c r="HM33" s="144"/>
      <c r="HN33" s="139"/>
      <c r="HO33" s="139"/>
      <c r="HP33" s="139"/>
      <c r="HQ33" s="139"/>
      <c r="HR33" s="144"/>
      <c r="HS33" s="139"/>
      <c r="HT33" s="139"/>
      <c r="HU33" s="139"/>
      <c r="HV33" s="139"/>
      <c r="HW33" s="144"/>
      <c r="HX33" s="139"/>
      <c r="HY33" s="139"/>
      <c r="HZ33" s="139"/>
      <c r="IA33" s="139"/>
      <c r="IB33" s="144"/>
      <c r="IC33" s="139"/>
      <c r="ID33" s="139"/>
      <c r="IE33" s="139"/>
      <c r="IF33" s="139"/>
      <c r="IG33" s="144"/>
      <c r="IH33" s="139"/>
      <c r="II33" s="139"/>
      <c r="IJ33" s="139"/>
      <c r="IK33" s="139"/>
      <c r="IL33" s="144"/>
      <c r="IM33" s="139"/>
      <c r="IN33" s="139"/>
      <c r="IO33" s="139"/>
      <c r="IP33" s="139"/>
      <c r="IQ33" s="144"/>
      <c r="IR33" s="139"/>
      <c r="IS33" s="139"/>
      <c r="IT33" s="139"/>
      <c r="IU33" s="139"/>
      <c r="IV33" s="70"/>
    </row>
    <row r="34" spans="1:256" ht="15" customHeight="1">
      <c r="A34" s="138" t="s">
        <v>547</v>
      </c>
      <c r="B34" s="138">
        <v>0</v>
      </c>
      <c r="C34" s="138">
        <v>0</v>
      </c>
      <c r="D34" s="138"/>
      <c r="E34" s="138"/>
      <c r="F34" s="139"/>
      <c r="G34" s="139"/>
      <c r="H34" s="139"/>
      <c r="I34" s="139"/>
      <c r="J34" s="139"/>
      <c r="K34" s="139"/>
      <c r="L34" s="139"/>
      <c r="M34" s="139"/>
      <c r="N34" s="139"/>
      <c r="O34" s="139"/>
      <c r="P34" s="139"/>
      <c r="Q34" s="139"/>
      <c r="R34" s="139"/>
      <c r="S34" s="139"/>
      <c r="T34" s="139"/>
      <c r="U34" s="144"/>
      <c r="V34" s="139"/>
      <c r="W34" s="139"/>
      <c r="X34" s="139"/>
      <c r="Y34" s="139"/>
      <c r="Z34" s="144"/>
      <c r="AA34" s="139"/>
      <c r="AB34" s="139"/>
      <c r="AC34" s="139"/>
      <c r="AD34" s="139"/>
      <c r="AE34" s="144"/>
      <c r="AF34" s="139"/>
      <c r="AG34" s="139"/>
      <c r="AH34" s="139"/>
      <c r="AI34" s="139"/>
      <c r="AJ34" s="144"/>
      <c r="AK34" s="139"/>
      <c r="AL34" s="139"/>
      <c r="AM34" s="139"/>
      <c r="AN34" s="139"/>
      <c r="AO34" s="144"/>
      <c r="AP34" s="139"/>
      <c r="AQ34" s="139"/>
      <c r="AR34" s="139"/>
      <c r="AS34" s="139"/>
      <c r="AT34" s="144"/>
      <c r="AU34" s="139"/>
      <c r="AV34" s="139"/>
      <c r="AW34" s="139"/>
      <c r="AX34" s="139"/>
      <c r="AY34" s="144"/>
      <c r="AZ34" s="139"/>
      <c r="BA34" s="139"/>
      <c r="BB34" s="139"/>
      <c r="BC34" s="139"/>
      <c r="BD34" s="144"/>
      <c r="BE34" s="139"/>
      <c r="BF34" s="139"/>
      <c r="BG34" s="139"/>
      <c r="BH34" s="139"/>
      <c r="BI34" s="144"/>
      <c r="BJ34" s="139"/>
      <c r="BK34" s="139"/>
      <c r="BL34" s="139"/>
      <c r="BM34" s="139"/>
      <c r="BN34" s="144"/>
      <c r="BO34" s="139"/>
      <c r="BP34" s="139"/>
      <c r="BQ34" s="139"/>
      <c r="BR34" s="139"/>
      <c r="BS34" s="144"/>
      <c r="BT34" s="139"/>
      <c r="BU34" s="139"/>
      <c r="BV34" s="139"/>
      <c r="BW34" s="139"/>
      <c r="BX34" s="144"/>
      <c r="BY34" s="139"/>
      <c r="BZ34" s="139"/>
      <c r="CA34" s="139"/>
      <c r="CB34" s="139"/>
      <c r="CC34" s="144"/>
      <c r="CD34" s="139"/>
      <c r="CE34" s="139"/>
      <c r="CF34" s="139"/>
      <c r="CG34" s="139"/>
      <c r="CH34" s="144"/>
      <c r="CI34" s="139"/>
      <c r="CJ34" s="139"/>
      <c r="CK34" s="139"/>
      <c r="CL34" s="139"/>
      <c r="CM34" s="144"/>
      <c r="CN34" s="139"/>
      <c r="CO34" s="139"/>
      <c r="CP34" s="139"/>
      <c r="CQ34" s="139"/>
      <c r="CR34" s="144"/>
      <c r="CS34" s="139"/>
      <c r="CT34" s="139"/>
      <c r="CU34" s="139"/>
      <c r="CV34" s="139"/>
      <c r="CW34" s="144"/>
      <c r="CX34" s="139"/>
      <c r="CY34" s="139"/>
      <c r="CZ34" s="139"/>
      <c r="DA34" s="139"/>
      <c r="DB34" s="144"/>
      <c r="DC34" s="139"/>
      <c r="DD34" s="139"/>
      <c r="DE34" s="139"/>
      <c r="DF34" s="139"/>
      <c r="DG34" s="144"/>
      <c r="DH34" s="139"/>
      <c r="DI34" s="139"/>
      <c r="DJ34" s="139"/>
      <c r="DK34" s="139"/>
      <c r="DL34" s="144"/>
      <c r="DM34" s="139"/>
      <c r="DN34" s="139"/>
      <c r="DO34" s="139"/>
      <c r="DP34" s="139"/>
      <c r="DQ34" s="144"/>
      <c r="DR34" s="139"/>
      <c r="DS34" s="139"/>
      <c r="DT34" s="139"/>
      <c r="DU34" s="139"/>
      <c r="DV34" s="144"/>
      <c r="DW34" s="139"/>
      <c r="DX34" s="139"/>
      <c r="DY34" s="139"/>
      <c r="DZ34" s="139"/>
      <c r="EA34" s="144"/>
      <c r="EB34" s="139"/>
      <c r="EC34" s="139"/>
      <c r="ED34" s="139"/>
      <c r="EE34" s="139"/>
      <c r="EF34" s="144"/>
      <c r="EG34" s="139"/>
      <c r="EH34" s="139"/>
      <c r="EI34" s="139"/>
      <c r="EJ34" s="139"/>
      <c r="EK34" s="144"/>
      <c r="EL34" s="139"/>
      <c r="EM34" s="139"/>
      <c r="EN34" s="139"/>
      <c r="EO34" s="139"/>
      <c r="EP34" s="144"/>
      <c r="EQ34" s="139"/>
      <c r="ER34" s="139"/>
      <c r="ES34" s="139"/>
      <c r="ET34" s="139"/>
      <c r="EU34" s="144"/>
      <c r="EV34" s="139"/>
      <c r="EW34" s="139"/>
      <c r="EX34" s="139"/>
      <c r="EY34" s="139"/>
      <c r="EZ34" s="144"/>
      <c r="FA34" s="139"/>
      <c r="FB34" s="139"/>
      <c r="FC34" s="139"/>
      <c r="FD34" s="139"/>
      <c r="FE34" s="144"/>
      <c r="FF34" s="139"/>
      <c r="FG34" s="139"/>
      <c r="FH34" s="139"/>
      <c r="FI34" s="139"/>
      <c r="FJ34" s="144"/>
      <c r="FK34" s="139"/>
      <c r="FL34" s="139"/>
      <c r="FM34" s="139"/>
      <c r="FN34" s="139"/>
      <c r="FO34" s="144"/>
      <c r="FP34" s="139"/>
      <c r="FQ34" s="139"/>
      <c r="FR34" s="139"/>
      <c r="FS34" s="139"/>
      <c r="FT34" s="144"/>
      <c r="FU34" s="139"/>
      <c r="FV34" s="139"/>
      <c r="FW34" s="139"/>
      <c r="FX34" s="139"/>
      <c r="FY34" s="144"/>
      <c r="FZ34" s="139"/>
      <c r="GA34" s="139"/>
      <c r="GB34" s="139"/>
      <c r="GC34" s="139"/>
      <c r="GD34" s="144"/>
      <c r="GE34" s="139"/>
      <c r="GF34" s="139"/>
      <c r="GG34" s="139"/>
      <c r="GH34" s="139"/>
      <c r="GI34" s="144"/>
      <c r="GJ34" s="139"/>
      <c r="GK34" s="139"/>
      <c r="GL34" s="139"/>
      <c r="GM34" s="139"/>
      <c r="GN34" s="144"/>
      <c r="GO34" s="139"/>
      <c r="GP34" s="139"/>
      <c r="GQ34" s="139"/>
      <c r="GR34" s="139"/>
      <c r="GS34" s="144"/>
      <c r="GT34" s="139"/>
      <c r="GU34" s="139"/>
      <c r="GV34" s="139"/>
      <c r="GW34" s="139"/>
      <c r="GX34" s="144"/>
      <c r="GY34" s="139"/>
      <c r="GZ34" s="139"/>
      <c r="HA34" s="139"/>
      <c r="HB34" s="139"/>
      <c r="HC34" s="144"/>
      <c r="HD34" s="139"/>
      <c r="HE34" s="139"/>
      <c r="HF34" s="139"/>
      <c r="HG34" s="139"/>
      <c r="HH34" s="144"/>
      <c r="HI34" s="139"/>
      <c r="HJ34" s="139"/>
      <c r="HK34" s="139"/>
      <c r="HL34" s="139"/>
      <c r="HM34" s="144"/>
      <c r="HN34" s="139"/>
      <c r="HO34" s="139"/>
      <c r="HP34" s="139"/>
      <c r="HQ34" s="139"/>
      <c r="HR34" s="144"/>
      <c r="HS34" s="139"/>
      <c r="HT34" s="139"/>
      <c r="HU34" s="139"/>
      <c r="HV34" s="139"/>
      <c r="HW34" s="144"/>
      <c r="HX34" s="139"/>
      <c r="HY34" s="139"/>
      <c r="HZ34" s="139"/>
      <c r="IA34" s="139"/>
      <c r="IB34" s="144"/>
      <c r="IC34" s="139"/>
      <c r="ID34" s="139"/>
      <c r="IE34" s="139"/>
      <c r="IF34" s="139"/>
      <c r="IG34" s="144"/>
      <c r="IH34" s="139"/>
      <c r="II34" s="139"/>
      <c r="IJ34" s="139"/>
      <c r="IK34" s="139"/>
      <c r="IL34" s="144"/>
      <c r="IM34" s="139"/>
      <c r="IN34" s="139"/>
      <c r="IO34" s="139"/>
      <c r="IP34" s="139"/>
      <c r="IQ34" s="144"/>
      <c r="IR34" s="139"/>
      <c r="IS34" s="139"/>
      <c r="IT34" s="139"/>
      <c r="IU34" s="139"/>
      <c r="IV34" s="70"/>
    </row>
    <row r="35" spans="1:256" ht="15" customHeight="1">
      <c r="A35" s="138" t="s">
        <v>548</v>
      </c>
      <c r="B35" s="138">
        <v>0</v>
      </c>
      <c r="C35" s="138">
        <v>0</v>
      </c>
      <c r="D35" s="138"/>
      <c r="E35" s="138"/>
      <c r="F35" s="139"/>
      <c r="G35" s="139"/>
      <c r="H35" s="139"/>
      <c r="I35" s="139"/>
      <c r="J35" s="139"/>
      <c r="K35" s="139"/>
      <c r="L35" s="139"/>
      <c r="M35" s="139"/>
      <c r="N35" s="139"/>
      <c r="O35" s="139"/>
      <c r="P35" s="139"/>
      <c r="Q35" s="139"/>
      <c r="R35" s="139"/>
      <c r="S35" s="139"/>
      <c r="T35" s="139"/>
      <c r="U35" s="144"/>
      <c r="V35" s="139"/>
      <c r="W35" s="139"/>
      <c r="X35" s="139"/>
      <c r="Y35" s="139"/>
      <c r="Z35" s="144"/>
      <c r="AA35" s="139"/>
      <c r="AB35" s="139"/>
      <c r="AC35" s="139"/>
      <c r="AD35" s="139"/>
      <c r="AE35" s="144"/>
      <c r="AF35" s="139"/>
      <c r="AG35" s="139"/>
      <c r="AH35" s="139"/>
      <c r="AI35" s="139"/>
      <c r="AJ35" s="144"/>
      <c r="AK35" s="139"/>
      <c r="AL35" s="139"/>
      <c r="AM35" s="139"/>
      <c r="AN35" s="139"/>
      <c r="AO35" s="144"/>
      <c r="AP35" s="139"/>
      <c r="AQ35" s="139"/>
      <c r="AR35" s="139"/>
      <c r="AS35" s="139"/>
      <c r="AT35" s="144"/>
      <c r="AU35" s="139"/>
      <c r="AV35" s="139"/>
      <c r="AW35" s="139"/>
      <c r="AX35" s="139"/>
      <c r="AY35" s="144"/>
      <c r="AZ35" s="139"/>
      <c r="BA35" s="139"/>
      <c r="BB35" s="139"/>
      <c r="BC35" s="139"/>
      <c r="BD35" s="144"/>
      <c r="BE35" s="139"/>
      <c r="BF35" s="139"/>
      <c r="BG35" s="139"/>
      <c r="BH35" s="139"/>
      <c r="BI35" s="144"/>
      <c r="BJ35" s="139"/>
      <c r="BK35" s="139"/>
      <c r="BL35" s="139"/>
      <c r="BM35" s="139"/>
      <c r="BN35" s="144"/>
      <c r="BO35" s="139"/>
      <c r="BP35" s="139"/>
      <c r="BQ35" s="139"/>
      <c r="BR35" s="139"/>
      <c r="BS35" s="144"/>
      <c r="BT35" s="139"/>
      <c r="BU35" s="139"/>
      <c r="BV35" s="139"/>
      <c r="BW35" s="139"/>
      <c r="BX35" s="144"/>
      <c r="BY35" s="139"/>
      <c r="BZ35" s="139"/>
      <c r="CA35" s="139"/>
      <c r="CB35" s="139"/>
      <c r="CC35" s="144"/>
      <c r="CD35" s="139"/>
      <c r="CE35" s="139"/>
      <c r="CF35" s="139"/>
      <c r="CG35" s="139"/>
      <c r="CH35" s="144"/>
      <c r="CI35" s="139"/>
      <c r="CJ35" s="139"/>
      <c r="CK35" s="139"/>
      <c r="CL35" s="139"/>
      <c r="CM35" s="144"/>
      <c r="CN35" s="139"/>
      <c r="CO35" s="139"/>
      <c r="CP35" s="139"/>
      <c r="CQ35" s="139"/>
      <c r="CR35" s="144"/>
      <c r="CS35" s="139"/>
      <c r="CT35" s="139"/>
      <c r="CU35" s="139"/>
      <c r="CV35" s="139"/>
      <c r="CW35" s="144"/>
      <c r="CX35" s="139"/>
      <c r="CY35" s="139"/>
      <c r="CZ35" s="139"/>
      <c r="DA35" s="139"/>
      <c r="DB35" s="144"/>
      <c r="DC35" s="139"/>
      <c r="DD35" s="139"/>
      <c r="DE35" s="139"/>
      <c r="DF35" s="139"/>
      <c r="DG35" s="144"/>
      <c r="DH35" s="139"/>
      <c r="DI35" s="139"/>
      <c r="DJ35" s="139"/>
      <c r="DK35" s="139"/>
      <c r="DL35" s="144"/>
      <c r="DM35" s="139"/>
      <c r="DN35" s="139"/>
      <c r="DO35" s="139"/>
      <c r="DP35" s="139"/>
      <c r="DQ35" s="144"/>
      <c r="DR35" s="139"/>
      <c r="DS35" s="139"/>
      <c r="DT35" s="139"/>
      <c r="DU35" s="139"/>
      <c r="DV35" s="144"/>
      <c r="DW35" s="139"/>
      <c r="DX35" s="139"/>
      <c r="DY35" s="139"/>
      <c r="DZ35" s="139"/>
      <c r="EA35" s="144"/>
      <c r="EB35" s="139"/>
      <c r="EC35" s="139"/>
      <c r="ED35" s="139"/>
      <c r="EE35" s="139"/>
      <c r="EF35" s="144"/>
      <c r="EG35" s="139"/>
      <c r="EH35" s="139"/>
      <c r="EI35" s="139"/>
      <c r="EJ35" s="139"/>
      <c r="EK35" s="144"/>
      <c r="EL35" s="139"/>
      <c r="EM35" s="139"/>
      <c r="EN35" s="139"/>
      <c r="EO35" s="139"/>
      <c r="EP35" s="144"/>
      <c r="EQ35" s="139"/>
      <c r="ER35" s="139"/>
      <c r="ES35" s="139"/>
      <c r="ET35" s="139"/>
      <c r="EU35" s="144"/>
      <c r="EV35" s="139"/>
      <c r="EW35" s="139"/>
      <c r="EX35" s="139"/>
      <c r="EY35" s="139"/>
      <c r="EZ35" s="144"/>
      <c r="FA35" s="139"/>
      <c r="FB35" s="139"/>
      <c r="FC35" s="139"/>
      <c r="FD35" s="139"/>
      <c r="FE35" s="144"/>
      <c r="FF35" s="139"/>
      <c r="FG35" s="139"/>
      <c r="FH35" s="139"/>
      <c r="FI35" s="139"/>
      <c r="FJ35" s="144"/>
      <c r="FK35" s="139"/>
      <c r="FL35" s="139"/>
      <c r="FM35" s="139"/>
      <c r="FN35" s="139"/>
      <c r="FO35" s="144"/>
      <c r="FP35" s="139"/>
      <c r="FQ35" s="139"/>
      <c r="FR35" s="139"/>
      <c r="FS35" s="139"/>
      <c r="FT35" s="144"/>
      <c r="FU35" s="139"/>
      <c r="FV35" s="139"/>
      <c r="FW35" s="139"/>
      <c r="FX35" s="139"/>
      <c r="FY35" s="144"/>
      <c r="FZ35" s="139"/>
      <c r="GA35" s="139"/>
      <c r="GB35" s="139"/>
      <c r="GC35" s="139"/>
      <c r="GD35" s="144"/>
      <c r="GE35" s="139"/>
      <c r="GF35" s="139"/>
      <c r="GG35" s="139"/>
      <c r="GH35" s="139"/>
      <c r="GI35" s="144"/>
      <c r="GJ35" s="139"/>
      <c r="GK35" s="139"/>
      <c r="GL35" s="139"/>
      <c r="GM35" s="139"/>
      <c r="GN35" s="144"/>
      <c r="GO35" s="139"/>
      <c r="GP35" s="139"/>
      <c r="GQ35" s="139"/>
      <c r="GR35" s="139"/>
      <c r="GS35" s="144"/>
      <c r="GT35" s="139"/>
      <c r="GU35" s="139"/>
      <c r="GV35" s="139"/>
      <c r="GW35" s="139"/>
      <c r="GX35" s="144"/>
      <c r="GY35" s="139"/>
      <c r="GZ35" s="139"/>
      <c r="HA35" s="139"/>
      <c r="HB35" s="139"/>
      <c r="HC35" s="144"/>
      <c r="HD35" s="139"/>
      <c r="HE35" s="139"/>
      <c r="HF35" s="139"/>
      <c r="HG35" s="139"/>
      <c r="HH35" s="144"/>
      <c r="HI35" s="139"/>
      <c r="HJ35" s="139"/>
      <c r="HK35" s="139"/>
      <c r="HL35" s="139"/>
      <c r="HM35" s="144"/>
      <c r="HN35" s="139"/>
      <c r="HO35" s="139"/>
      <c r="HP35" s="139"/>
      <c r="HQ35" s="139"/>
      <c r="HR35" s="144"/>
      <c r="HS35" s="139"/>
      <c r="HT35" s="139"/>
      <c r="HU35" s="139"/>
      <c r="HV35" s="139"/>
      <c r="HW35" s="144"/>
      <c r="HX35" s="139"/>
      <c r="HY35" s="139"/>
      <c r="HZ35" s="139"/>
      <c r="IA35" s="139"/>
      <c r="IB35" s="144"/>
      <c r="IC35" s="139"/>
      <c r="ID35" s="139"/>
      <c r="IE35" s="139"/>
      <c r="IF35" s="139"/>
      <c r="IG35" s="144"/>
      <c r="IH35" s="139"/>
      <c r="II35" s="139"/>
      <c r="IJ35" s="139"/>
      <c r="IK35" s="139"/>
      <c r="IL35" s="144"/>
      <c r="IM35" s="139"/>
      <c r="IN35" s="139"/>
      <c r="IO35" s="139"/>
      <c r="IP35" s="139"/>
      <c r="IQ35" s="144"/>
      <c r="IR35" s="139"/>
      <c r="IS35" s="139"/>
      <c r="IT35" s="139"/>
      <c r="IU35" s="139"/>
      <c r="IV35" s="70"/>
    </row>
    <row r="36" spans="1:256" ht="15" customHeight="1">
      <c r="A36" s="138" t="s">
        <v>549</v>
      </c>
      <c r="B36" s="138">
        <v>0</v>
      </c>
      <c r="C36" s="138">
        <v>0</v>
      </c>
      <c r="D36" s="138"/>
      <c r="E36" s="138"/>
      <c r="F36" s="139"/>
      <c r="G36" s="139"/>
      <c r="H36" s="139"/>
      <c r="I36" s="139"/>
      <c r="J36" s="139"/>
      <c r="K36" s="139"/>
      <c r="L36" s="139"/>
      <c r="M36" s="139"/>
      <c r="N36" s="139"/>
      <c r="O36" s="139"/>
      <c r="P36" s="139"/>
      <c r="Q36" s="139"/>
      <c r="R36" s="139"/>
      <c r="S36" s="139"/>
      <c r="T36" s="139"/>
      <c r="U36" s="144"/>
      <c r="V36" s="139"/>
      <c r="W36" s="139"/>
      <c r="X36" s="139"/>
      <c r="Y36" s="139"/>
      <c r="Z36" s="144"/>
      <c r="AA36" s="139"/>
      <c r="AB36" s="139"/>
      <c r="AC36" s="139"/>
      <c r="AD36" s="139"/>
      <c r="AE36" s="144"/>
      <c r="AF36" s="139"/>
      <c r="AG36" s="139"/>
      <c r="AH36" s="139"/>
      <c r="AI36" s="139"/>
      <c r="AJ36" s="144"/>
      <c r="AK36" s="139"/>
      <c r="AL36" s="139"/>
      <c r="AM36" s="139"/>
      <c r="AN36" s="139"/>
      <c r="AO36" s="144"/>
      <c r="AP36" s="139"/>
      <c r="AQ36" s="139"/>
      <c r="AR36" s="139"/>
      <c r="AS36" s="139"/>
      <c r="AT36" s="144"/>
      <c r="AU36" s="139"/>
      <c r="AV36" s="139"/>
      <c r="AW36" s="139"/>
      <c r="AX36" s="139"/>
      <c r="AY36" s="144"/>
      <c r="AZ36" s="139"/>
      <c r="BA36" s="139"/>
      <c r="BB36" s="139"/>
      <c r="BC36" s="139"/>
      <c r="BD36" s="144"/>
      <c r="BE36" s="139"/>
      <c r="BF36" s="139"/>
      <c r="BG36" s="139"/>
      <c r="BH36" s="139"/>
      <c r="BI36" s="144"/>
      <c r="BJ36" s="139"/>
      <c r="BK36" s="139"/>
      <c r="BL36" s="139"/>
      <c r="BM36" s="139"/>
      <c r="BN36" s="144"/>
      <c r="BO36" s="139"/>
      <c r="BP36" s="139"/>
      <c r="BQ36" s="139"/>
      <c r="BR36" s="139"/>
      <c r="BS36" s="144"/>
      <c r="BT36" s="139"/>
      <c r="BU36" s="139"/>
      <c r="BV36" s="139"/>
      <c r="BW36" s="139"/>
      <c r="BX36" s="144"/>
      <c r="BY36" s="139"/>
      <c r="BZ36" s="139"/>
      <c r="CA36" s="139"/>
      <c r="CB36" s="139"/>
      <c r="CC36" s="144"/>
      <c r="CD36" s="139"/>
      <c r="CE36" s="139"/>
      <c r="CF36" s="139"/>
      <c r="CG36" s="139"/>
      <c r="CH36" s="144"/>
      <c r="CI36" s="139"/>
      <c r="CJ36" s="139"/>
      <c r="CK36" s="139"/>
      <c r="CL36" s="139"/>
      <c r="CM36" s="144"/>
      <c r="CN36" s="139"/>
      <c r="CO36" s="139"/>
      <c r="CP36" s="139"/>
      <c r="CQ36" s="139"/>
      <c r="CR36" s="144"/>
      <c r="CS36" s="139"/>
      <c r="CT36" s="139"/>
      <c r="CU36" s="139"/>
      <c r="CV36" s="139"/>
      <c r="CW36" s="144"/>
      <c r="CX36" s="139"/>
      <c r="CY36" s="139"/>
      <c r="CZ36" s="139"/>
      <c r="DA36" s="139"/>
      <c r="DB36" s="144"/>
      <c r="DC36" s="139"/>
      <c r="DD36" s="139"/>
      <c r="DE36" s="139"/>
      <c r="DF36" s="139"/>
      <c r="DG36" s="144"/>
      <c r="DH36" s="139"/>
      <c r="DI36" s="139"/>
      <c r="DJ36" s="139"/>
      <c r="DK36" s="139"/>
      <c r="DL36" s="144"/>
      <c r="DM36" s="139"/>
      <c r="DN36" s="139"/>
      <c r="DO36" s="139"/>
      <c r="DP36" s="139"/>
      <c r="DQ36" s="144"/>
      <c r="DR36" s="139"/>
      <c r="DS36" s="139"/>
      <c r="DT36" s="139"/>
      <c r="DU36" s="139"/>
      <c r="DV36" s="144"/>
      <c r="DW36" s="139"/>
      <c r="DX36" s="139"/>
      <c r="DY36" s="139"/>
      <c r="DZ36" s="139"/>
      <c r="EA36" s="144"/>
      <c r="EB36" s="139"/>
      <c r="EC36" s="139"/>
      <c r="ED36" s="139"/>
      <c r="EE36" s="139"/>
      <c r="EF36" s="144"/>
      <c r="EG36" s="139"/>
      <c r="EH36" s="139"/>
      <c r="EI36" s="139"/>
      <c r="EJ36" s="139"/>
      <c r="EK36" s="144"/>
      <c r="EL36" s="139"/>
      <c r="EM36" s="139"/>
      <c r="EN36" s="139"/>
      <c r="EO36" s="139"/>
      <c r="EP36" s="144"/>
      <c r="EQ36" s="139"/>
      <c r="ER36" s="139"/>
      <c r="ES36" s="139"/>
      <c r="ET36" s="139"/>
      <c r="EU36" s="144"/>
      <c r="EV36" s="139"/>
      <c r="EW36" s="139"/>
      <c r="EX36" s="139"/>
      <c r="EY36" s="139"/>
      <c r="EZ36" s="144"/>
      <c r="FA36" s="139"/>
      <c r="FB36" s="139"/>
      <c r="FC36" s="139"/>
      <c r="FD36" s="139"/>
      <c r="FE36" s="144"/>
      <c r="FF36" s="139"/>
      <c r="FG36" s="139"/>
      <c r="FH36" s="139"/>
      <c r="FI36" s="139"/>
      <c r="FJ36" s="144"/>
      <c r="FK36" s="139"/>
      <c r="FL36" s="139"/>
      <c r="FM36" s="139"/>
      <c r="FN36" s="139"/>
      <c r="FO36" s="144"/>
      <c r="FP36" s="139"/>
      <c r="FQ36" s="139"/>
      <c r="FR36" s="139"/>
      <c r="FS36" s="139"/>
      <c r="FT36" s="144"/>
      <c r="FU36" s="139"/>
      <c r="FV36" s="139"/>
      <c r="FW36" s="139"/>
      <c r="FX36" s="139"/>
      <c r="FY36" s="144"/>
      <c r="FZ36" s="139"/>
      <c r="GA36" s="139"/>
      <c r="GB36" s="139"/>
      <c r="GC36" s="139"/>
      <c r="GD36" s="144"/>
      <c r="GE36" s="139"/>
      <c r="GF36" s="139"/>
      <c r="GG36" s="139"/>
      <c r="GH36" s="139"/>
      <c r="GI36" s="144"/>
      <c r="GJ36" s="139"/>
      <c r="GK36" s="139"/>
      <c r="GL36" s="139"/>
      <c r="GM36" s="139"/>
      <c r="GN36" s="144"/>
      <c r="GO36" s="139"/>
      <c r="GP36" s="139"/>
      <c r="GQ36" s="139"/>
      <c r="GR36" s="139"/>
      <c r="GS36" s="144"/>
      <c r="GT36" s="139"/>
      <c r="GU36" s="139"/>
      <c r="GV36" s="139"/>
      <c r="GW36" s="139"/>
      <c r="GX36" s="144"/>
      <c r="GY36" s="139"/>
      <c r="GZ36" s="139"/>
      <c r="HA36" s="139"/>
      <c r="HB36" s="139"/>
      <c r="HC36" s="144"/>
      <c r="HD36" s="139"/>
      <c r="HE36" s="139"/>
      <c r="HF36" s="139"/>
      <c r="HG36" s="139"/>
      <c r="HH36" s="144"/>
      <c r="HI36" s="139"/>
      <c r="HJ36" s="139"/>
      <c r="HK36" s="139"/>
      <c r="HL36" s="139"/>
      <c r="HM36" s="144"/>
      <c r="HN36" s="139"/>
      <c r="HO36" s="139"/>
      <c r="HP36" s="139"/>
      <c r="HQ36" s="139"/>
      <c r="HR36" s="144"/>
      <c r="HS36" s="139"/>
      <c r="HT36" s="139"/>
      <c r="HU36" s="139"/>
      <c r="HV36" s="139"/>
      <c r="HW36" s="144"/>
      <c r="HX36" s="139"/>
      <c r="HY36" s="139"/>
      <c r="HZ36" s="139"/>
      <c r="IA36" s="139"/>
      <c r="IB36" s="144"/>
      <c r="IC36" s="139"/>
      <c r="ID36" s="139"/>
      <c r="IE36" s="139"/>
      <c r="IF36" s="139"/>
      <c r="IG36" s="144"/>
      <c r="IH36" s="139"/>
      <c r="II36" s="139"/>
      <c r="IJ36" s="139"/>
      <c r="IK36" s="139"/>
      <c r="IL36" s="144"/>
      <c r="IM36" s="139"/>
      <c r="IN36" s="139"/>
      <c r="IO36" s="139"/>
      <c r="IP36" s="139"/>
      <c r="IQ36" s="144"/>
      <c r="IR36" s="139"/>
      <c r="IS36" s="139"/>
      <c r="IT36" s="139"/>
      <c r="IU36" s="139"/>
      <c r="IV36" s="70"/>
    </row>
    <row r="37" spans="1:256" ht="15" customHeight="1">
      <c r="A37" s="138" t="s">
        <v>550</v>
      </c>
      <c r="B37" s="138">
        <v>0</v>
      </c>
      <c r="C37" s="138">
        <v>0</v>
      </c>
      <c r="D37" s="138"/>
      <c r="E37" s="138"/>
      <c r="F37" s="139"/>
      <c r="G37" s="139"/>
      <c r="H37" s="139"/>
      <c r="I37" s="139"/>
      <c r="J37" s="139"/>
      <c r="K37" s="139"/>
      <c r="L37" s="139"/>
      <c r="M37" s="139"/>
      <c r="N37" s="139"/>
      <c r="O37" s="139"/>
      <c r="P37" s="139"/>
      <c r="Q37" s="139"/>
      <c r="R37" s="139"/>
      <c r="S37" s="139"/>
      <c r="T37" s="139"/>
      <c r="U37" s="144"/>
      <c r="V37" s="139"/>
      <c r="W37" s="139"/>
      <c r="X37" s="139"/>
      <c r="Y37" s="139"/>
      <c r="Z37" s="144"/>
      <c r="AA37" s="139"/>
      <c r="AB37" s="139"/>
      <c r="AC37" s="139"/>
      <c r="AD37" s="139"/>
      <c r="AE37" s="144"/>
      <c r="AF37" s="139"/>
      <c r="AG37" s="139"/>
      <c r="AH37" s="139"/>
      <c r="AI37" s="139"/>
      <c r="AJ37" s="144"/>
      <c r="AK37" s="139"/>
      <c r="AL37" s="139"/>
      <c r="AM37" s="139"/>
      <c r="AN37" s="139"/>
      <c r="AO37" s="144"/>
      <c r="AP37" s="139"/>
      <c r="AQ37" s="139"/>
      <c r="AR37" s="139"/>
      <c r="AS37" s="139"/>
      <c r="AT37" s="144"/>
      <c r="AU37" s="139"/>
      <c r="AV37" s="139"/>
      <c r="AW37" s="139"/>
      <c r="AX37" s="139"/>
      <c r="AY37" s="144"/>
      <c r="AZ37" s="139"/>
      <c r="BA37" s="139"/>
      <c r="BB37" s="139"/>
      <c r="BC37" s="139"/>
      <c r="BD37" s="144"/>
      <c r="BE37" s="139"/>
      <c r="BF37" s="139"/>
      <c r="BG37" s="139"/>
      <c r="BH37" s="139"/>
      <c r="BI37" s="144"/>
      <c r="BJ37" s="139"/>
      <c r="BK37" s="139"/>
      <c r="BL37" s="139"/>
      <c r="BM37" s="139"/>
      <c r="BN37" s="144"/>
      <c r="BO37" s="139"/>
      <c r="BP37" s="139"/>
      <c r="BQ37" s="139"/>
      <c r="BR37" s="139"/>
      <c r="BS37" s="144"/>
      <c r="BT37" s="139"/>
      <c r="BU37" s="139"/>
      <c r="BV37" s="139"/>
      <c r="BW37" s="139"/>
      <c r="BX37" s="144"/>
      <c r="BY37" s="139"/>
      <c r="BZ37" s="139"/>
      <c r="CA37" s="139"/>
      <c r="CB37" s="139"/>
      <c r="CC37" s="144"/>
      <c r="CD37" s="139"/>
      <c r="CE37" s="139"/>
      <c r="CF37" s="139"/>
      <c r="CG37" s="139"/>
      <c r="CH37" s="144"/>
      <c r="CI37" s="139"/>
      <c r="CJ37" s="139"/>
      <c r="CK37" s="139"/>
      <c r="CL37" s="139"/>
      <c r="CM37" s="144"/>
      <c r="CN37" s="139"/>
      <c r="CO37" s="139"/>
      <c r="CP37" s="139"/>
      <c r="CQ37" s="139"/>
      <c r="CR37" s="144"/>
      <c r="CS37" s="139"/>
      <c r="CT37" s="139"/>
      <c r="CU37" s="139"/>
      <c r="CV37" s="139"/>
      <c r="CW37" s="144"/>
      <c r="CX37" s="139"/>
      <c r="CY37" s="139"/>
      <c r="CZ37" s="139"/>
      <c r="DA37" s="139"/>
      <c r="DB37" s="144"/>
      <c r="DC37" s="139"/>
      <c r="DD37" s="139"/>
      <c r="DE37" s="139"/>
      <c r="DF37" s="139"/>
      <c r="DG37" s="144"/>
      <c r="DH37" s="139"/>
      <c r="DI37" s="139"/>
      <c r="DJ37" s="139"/>
      <c r="DK37" s="139"/>
      <c r="DL37" s="144"/>
      <c r="DM37" s="139"/>
      <c r="DN37" s="139"/>
      <c r="DO37" s="139"/>
      <c r="DP37" s="139"/>
      <c r="DQ37" s="144"/>
      <c r="DR37" s="139"/>
      <c r="DS37" s="139"/>
      <c r="DT37" s="139"/>
      <c r="DU37" s="139"/>
      <c r="DV37" s="144"/>
      <c r="DW37" s="139"/>
      <c r="DX37" s="139"/>
      <c r="DY37" s="139"/>
      <c r="DZ37" s="139"/>
      <c r="EA37" s="144"/>
      <c r="EB37" s="139"/>
      <c r="EC37" s="139"/>
      <c r="ED37" s="139"/>
      <c r="EE37" s="139"/>
      <c r="EF37" s="144"/>
      <c r="EG37" s="139"/>
      <c r="EH37" s="139"/>
      <c r="EI37" s="139"/>
      <c r="EJ37" s="139"/>
      <c r="EK37" s="144"/>
      <c r="EL37" s="139"/>
      <c r="EM37" s="139"/>
      <c r="EN37" s="139"/>
      <c r="EO37" s="139"/>
      <c r="EP37" s="144"/>
      <c r="EQ37" s="139"/>
      <c r="ER37" s="139"/>
      <c r="ES37" s="139"/>
      <c r="ET37" s="139"/>
      <c r="EU37" s="144"/>
      <c r="EV37" s="139"/>
      <c r="EW37" s="139"/>
      <c r="EX37" s="139"/>
      <c r="EY37" s="139"/>
      <c r="EZ37" s="144"/>
      <c r="FA37" s="139"/>
      <c r="FB37" s="139"/>
      <c r="FC37" s="139"/>
      <c r="FD37" s="139"/>
      <c r="FE37" s="144"/>
      <c r="FF37" s="139"/>
      <c r="FG37" s="139"/>
      <c r="FH37" s="139"/>
      <c r="FI37" s="139"/>
      <c r="FJ37" s="144"/>
      <c r="FK37" s="139"/>
      <c r="FL37" s="139"/>
      <c r="FM37" s="139"/>
      <c r="FN37" s="139"/>
      <c r="FO37" s="144"/>
      <c r="FP37" s="139"/>
      <c r="FQ37" s="139"/>
      <c r="FR37" s="139"/>
      <c r="FS37" s="139"/>
      <c r="FT37" s="144"/>
      <c r="FU37" s="139"/>
      <c r="FV37" s="139"/>
      <c r="FW37" s="139"/>
      <c r="FX37" s="139"/>
      <c r="FY37" s="144"/>
      <c r="FZ37" s="139"/>
      <c r="GA37" s="139"/>
      <c r="GB37" s="139"/>
      <c r="GC37" s="139"/>
      <c r="GD37" s="144"/>
      <c r="GE37" s="139"/>
      <c r="GF37" s="139"/>
      <c r="GG37" s="139"/>
      <c r="GH37" s="139"/>
      <c r="GI37" s="144"/>
      <c r="GJ37" s="139"/>
      <c r="GK37" s="139"/>
      <c r="GL37" s="139"/>
      <c r="GM37" s="139"/>
      <c r="GN37" s="144"/>
      <c r="GO37" s="139"/>
      <c r="GP37" s="139"/>
      <c r="GQ37" s="139"/>
      <c r="GR37" s="139"/>
      <c r="GS37" s="144"/>
      <c r="GT37" s="139"/>
      <c r="GU37" s="139"/>
      <c r="GV37" s="139"/>
      <c r="GW37" s="139"/>
      <c r="GX37" s="144"/>
      <c r="GY37" s="139"/>
      <c r="GZ37" s="139"/>
      <c r="HA37" s="139"/>
      <c r="HB37" s="139"/>
      <c r="HC37" s="144"/>
      <c r="HD37" s="139"/>
      <c r="HE37" s="139"/>
      <c r="HF37" s="139"/>
      <c r="HG37" s="139"/>
      <c r="HH37" s="144"/>
      <c r="HI37" s="139"/>
      <c r="HJ37" s="139"/>
      <c r="HK37" s="139"/>
      <c r="HL37" s="139"/>
      <c r="HM37" s="144"/>
      <c r="HN37" s="139"/>
      <c r="HO37" s="139"/>
      <c r="HP37" s="139"/>
      <c r="HQ37" s="139"/>
      <c r="HR37" s="144"/>
      <c r="HS37" s="139"/>
      <c r="HT37" s="139"/>
      <c r="HU37" s="139"/>
      <c r="HV37" s="139"/>
      <c r="HW37" s="144"/>
      <c r="HX37" s="139"/>
      <c r="HY37" s="139"/>
      <c r="HZ37" s="139"/>
      <c r="IA37" s="139"/>
      <c r="IB37" s="144"/>
      <c r="IC37" s="139"/>
      <c r="ID37" s="139"/>
      <c r="IE37" s="139"/>
      <c r="IF37" s="139"/>
      <c r="IG37" s="144"/>
      <c r="IH37" s="139"/>
      <c r="II37" s="139"/>
      <c r="IJ37" s="139"/>
      <c r="IK37" s="139"/>
      <c r="IL37" s="144"/>
      <c r="IM37" s="139"/>
      <c r="IN37" s="139"/>
      <c r="IO37" s="139"/>
      <c r="IP37" s="139"/>
      <c r="IQ37" s="144"/>
      <c r="IR37" s="139"/>
      <c r="IS37" s="139"/>
      <c r="IT37" s="139"/>
      <c r="IU37" s="139"/>
      <c r="IV37" s="70"/>
    </row>
    <row r="38" spans="1:256" ht="13.5" customHeight="1">
      <c r="A38" s="138" t="s">
        <v>532</v>
      </c>
      <c r="B38" s="138">
        <v>0</v>
      </c>
      <c r="C38" s="138">
        <v>0</v>
      </c>
      <c r="D38" s="138"/>
      <c r="E38" s="138"/>
      <c r="F38" s="139"/>
      <c r="G38" s="139"/>
      <c r="H38" s="139"/>
      <c r="I38" s="139"/>
      <c r="J38" s="139"/>
      <c r="K38" s="139"/>
      <c r="L38" s="139"/>
      <c r="M38" s="139"/>
      <c r="N38" s="139"/>
      <c r="O38" s="139"/>
      <c r="P38" s="139"/>
      <c r="Q38" s="139"/>
      <c r="R38" s="139"/>
      <c r="S38" s="139"/>
      <c r="T38" s="139"/>
      <c r="U38" s="144"/>
      <c r="V38" s="139"/>
      <c r="W38" s="139"/>
      <c r="X38" s="139"/>
      <c r="Y38" s="139"/>
      <c r="Z38" s="144"/>
      <c r="AA38" s="139"/>
      <c r="AB38" s="139"/>
      <c r="AC38" s="139"/>
      <c r="AD38" s="139"/>
      <c r="AE38" s="144"/>
      <c r="AF38" s="139"/>
      <c r="AG38" s="139"/>
      <c r="AH38" s="139"/>
      <c r="AI38" s="139"/>
      <c r="AJ38" s="144"/>
      <c r="AK38" s="139"/>
      <c r="AL38" s="139"/>
      <c r="AM38" s="139"/>
      <c r="AN38" s="139"/>
      <c r="AO38" s="144"/>
      <c r="AP38" s="139"/>
      <c r="AQ38" s="139"/>
      <c r="AR38" s="139"/>
      <c r="AS38" s="139"/>
      <c r="AT38" s="144"/>
      <c r="AU38" s="139"/>
      <c r="AV38" s="139"/>
      <c r="AW38" s="139"/>
      <c r="AX38" s="139"/>
      <c r="AY38" s="144"/>
      <c r="AZ38" s="139"/>
      <c r="BA38" s="139"/>
      <c r="BB38" s="139"/>
      <c r="BC38" s="139"/>
      <c r="BD38" s="144"/>
      <c r="BE38" s="139"/>
      <c r="BF38" s="139"/>
      <c r="BG38" s="139"/>
      <c r="BH38" s="139"/>
      <c r="BI38" s="144"/>
      <c r="BJ38" s="139"/>
      <c r="BK38" s="139"/>
      <c r="BL38" s="139"/>
      <c r="BM38" s="139"/>
      <c r="BN38" s="144"/>
      <c r="BO38" s="139"/>
      <c r="BP38" s="139"/>
      <c r="BQ38" s="139"/>
      <c r="BR38" s="139"/>
      <c r="BS38" s="144"/>
      <c r="BT38" s="139"/>
      <c r="BU38" s="139"/>
      <c r="BV38" s="139"/>
      <c r="BW38" s="139"/>
      <c r="BX38" s="144"/>
      <c r="BY38" s="139"/>
      <c r="BZ38" s="139"/>
      <c r="CA38" s="139"/>
      <c r="CB38" s="139"/>
      <c r="CC38" s="144"/>
      <c r="CD38" s="139"/>
      <c r="CE38" s="139"/>
      <c r="CF38" s="139"/>
      <c r="CG38" s="139"/>
      <c r="CH38" s="144"/>
      <c r="CI38" s="139"/>
      <c r="CJ38" s="139"/>
      <c r="CK38" s="139"/>
      <c r="CL38" s="139"/>
      <c r="CM38" s="144"/>
      <c r="CN38" s="139"/>
      <c r="CO38" s="139"/>
      <c r="CP38" s="139"/>
      <c r="CQ38" s="139"/>
      <c r="CR38" s="144"/>
      <c r="CS38" s="139"/>
      <c r="CT38" s="139"/>
      <c r="CU38" s="139"/>
      <c r="CV38" s="139"/>
      <c r="CW38" s="144"/>
      <c r="CX38" s="139"/>
      <c r="CY38" s="139"/>
      <c r="CZ38" s="139"/>
      <c r="DA38" s="139"/>
      <c r="DB38" s="144"/>
      <c r="DC38" s="139"/>
      <c r="DD38" s="139"/>
      <c r="DE38" s="139"/>
      <c r="DF38" s="139"/>
      <c r="DG38" s="144"/>
      <c r="DH38" s="139"/>
      <c r="DI38" s="139"/>
      <c r="DJ38" s="139"/>
      <c r="DK38" s="139"/>
      <c r="DL38" s="144"/>
      <c r="DM38" s="139"/>
      <c r="DN38" s="139"/>
      <c r="DO38" s="139"/>
      <c r="DP38" s="139"/>
      <c r="DQ38" s="144"/>
      <c r="DR38" s="139"/>
      <c r="DS38" s="139"/>
      <c r="DT38" s="139"/>
      <c r="DU38" s="139"/>
      <c r="DV38" s="144"/>
      <c r="DW38" s="139"/>
      <c r="DX38" s="139"/>
      <c r="DY38" s="139"/>
      <c r="DZ38" s="139"/>
      <c r="EA38" s="144"/>
      <c r="EB38" s="139"/>
      <c r="EC38" s="139"/>
      <c r="ED38" s="139"/>
      <c r="EE38" s="139"/>
      <c r="EF38" s="144"/>
      <c r="EG38" s="139"/>
      <c r="EH38" s="139"/>
      <c r="EI38" s="139"/>
      <c r="EJ38" s="139"/>
      <c r="EK38" s="144"/>
      <c r="EL38" s="139"/>
      <c r="EM38" s="139"/>
      <c r="EN38" s="139"/>
      <c r="EO38" s="139"/>
      <c r="EP38" s="144"/>
      <c r="EQ38" s="139"/>
      <c r="ER38" s="139"/>
      <c r="ES38" s="139"/>
      <c r="ET38" s="139"/>
      <c r="EU38" s="144"/>
      <c r="EV38" s="139"/>
      <c r="EW38" s="139"/>
      <c r="EX38" s="139"/>
      <c r="EY38" s="139"/>
      <c r="EZ38" s="144"/>
      <c r="FA38" s="139"/>
      <c r="FB38" s="139"/>
      <c r="FC38" s="139"/>
      <c r="FD38" s="139"/>
      <c r="FE38" s="144"/>
      <c r="FF38" s="139"/>
      <c r="FG38" s="139"/>
      <c r="FH38" s="139"/>
      <c r="FI38" s="139"/>
      <c r="FJ38" s="144"/>
      <c r="FK38" s="139"/>
      <c r="FL38" s="139"/>
      <c r="FM38" s="139"/>
      <c r="FN38" s="139"/>
      <c r="FO38" s="144"/>
      <c r="FP38" s="139"/>
      <c r="FQ38" s="139"/>
      <c r="FR38" s="139"/>
      <c r="FS38" s="139"/>
      <c r="FT38" s="144"/>
      <c r="FU38" s="139"/>
      <c r="FV38" s="139"/>
      <c r="FW38" s="139"/>
      <c r="FX38" s="139"/>
      <c r="FY38" s="144"/>
      <c r="FZ38" s="139"/>
      <c r="GA38" s="139"/>
      <c r="GB38" s="139"/>
      <c r="GC38" s="139"/>
      <c r="GD38" s="144"/>
      <c r="GE38" s="139"/>
      <c r="GF38" s="139"/>
      <c r="GG38" s="139"/>
      <c r="GH38" s="139"/>
      <c r="GI38" s="144"/>
      <c r="GJ38" s="139"/>
      <c r="GK38" s="139"/>
      <c r="GL38" s="139"/>
      <c r="GM38" s="139"/>
      <c r="GN38" s="144"/>
      <c r="GO38" s="139"/>
      <c r="GP38" s="139"/>
      <c r="GQ38" s="139"/>
      <c r="GR38" s="139"/>
      <c r="GS38" s="144"/>
      <c r="GT38" s="139"/>
      <c r="GU38" s="139"/>
      <c r="GV38" s="139"/>
      <c r="GW38" s="139"/>
      <c r="GX38" s="144"/>
      <c r="GY38" s="139"/>
      <c r="GZ38" s="139"/>
      <c r="HA38" s="139"/>
      <c r="HB38" s="139"/>
      <c r="HC38" s="144"/>
      <c r="HD38" s="139"/>
      <c r="HE38" s="139"/>
      <c r="HF38" s="139"/>
      <c r="HG38" s="139"/>
      <c r="HH38" s="144"/>
      <c r="HI38" s="139"/>
      <c r="HJ38" s="139"/>
      <c r="HK38" s="139"/>
      <c r="HL38" s="139"/>
      <c r="HM38" s="144"/>
      <c r="HN38" s="139"/>
      <c r="HO38" s="139"/>
      <c r="HP38" s="139"/>
      <c r="HQ38" s="139"/>
      <c r="HR38" s="144"/>
      <c r="HS38" s="139"/>
      <c r="HT38" s="139"/>
      <c r="HU38" s="139"/>
      <c r="HV38" s="139"/>
      <c r="HW38" s="144"/>
      <c r="HX38" s="139"/>
      <c r="HY38" s="139"/>
      <c r="HZ38" s="139"/>
      <c r="IA38" s="139"/>
      <c r="IB38" s="144"/>
      <c r="IC38" s="139"/>
      <c r="ID38" s="139"/>
      <c r="IE38" s="139"/>
      <c r="IF38" s="139"/>
      <c r="IG38" s="144"/>
      <c r="IH38" s="139"/>
      <c r="II38" s="139"/>
      <c r="IJ38" s="139"/>
      <c r="IK38" s="139"/>
      <c r="IL38" s="144"/>
      <c r="IM38" s="139"/>
      <c r="IN38" s="139"/>
      <c r="IO38" s="139"/>
      <c r="IP38" s="139"/>
      <c r="IQ38" s="144"/>
      <c r="IR38" s="139"/>
      <c r="IS38" s="139"/>
      <c r="IT38" s="139"/>
      <c r="IU38" s="139"/>
      <c r="IV38" s="70"/>
    </row>
    <row r="39" spans="1:256" ht="13.5" customHeight="1">
      <c r="A39" s="143" t="s">
        <v>551</v>
      </c>
      <c r="B39" s="143">
        <v>0</v>
      </c>
      <c r="C39" s="143">
        <v>0</v>
      </c>
      <c r="D39" s="143"/>
      <c r="E39" s="143"/>
      <c r="F39" s="139"/>
      <c r="G39" s="139"/>
      <c r="H39" s="139"/>
      <c r="I39" s="139"/>
      <c r="J39" s="139"/>
      <c r="K39" s="139"/>
      <c r="L39" s="139"/>
      <c r="M39" s="139"/>
      <c r="N39" s="139"/>
      <c r="O39" s="139"/>
      <c r="P39" s="139"/>
      <c r="Q39" s="139"/>
      <c r="R39" s="139"/>
      <c r="S39" s="139"/>
      <c r="T39" s="139"/>
      <c r="U39" s="144"/>
      <c r="V39" s="139"/>
      <c r="W39" s="139"/>
      <c r="X39" s="139"/>
      <c r="Y39" s="139"/>
      <c r="Z39" s="144"/>
      <c r="AA39" s="139"/>
      <c r="AB39" s="139"/>
      <c r="AC39" s="139"/>
      <c r="AD39" s="139"/>
      <c r="AE39" s="144"/>
      <c r="AF39" s="139"/>
      <c r="AG39" s="139"/>
      <c r="AH39" s="139"/>
      <c r="AI39" s="139"/>
      <c r="AJ39" s="144"/>
      <c r="AK39" s="139"/>
      <c r="AL39" s="139"/>
      <c r="AM39" s="139"/>
      <c r="AN39" s="139"/>
      <c r="AO39" s="144"/>
      <c r="AP39" s="139"/>
      <c r="AQ39" s="139"/>
      <c r="AR39" s="139"/>
      <c r="AS39" s="139"/>
      <c r="AT39" s="144"/>
      <c r="AU39" s="139"/>
      <c r="AV39" s="139"/>
      <c r="AW39" s="139"/>
      <c r="AX39" s="139"/>
      <c r="AY39" s="144"/>
      <c r="AZ39" s="139"/>
      <c r="BA39" s="139"/>
      <c r="BB39" s="139"/>
      <c r="BC39" s="139"/>
      <c r="BD39" s="144"/>
      <c r="BE39" s="139"/>
      <c r="BF39" s="139"/>
      <c r="BG39" s="139"/>
      <c r="BH39" s="139"/>
      <c r="BI39" s="144"/>
      <c r="BJ39" s="139"/>
      <c r="BK39" s="139"/>
      <c r="BL39" s="139"/>
      <c r="BM39" s="139"/>
      <c r="BN39" s="144"/>
      <c r="BO39" s="139"/>
      <c r="BP39" s="139"/>
      <c r="BQ39" s="139"/>
      <c r="BR39" s="139"/>
      <c r="BS39" s="144"/>
      <c r="BT39" s="139"/>
      <c r="BU39" s="139"/>
      <c r="BV39" s="139"/>
      <c r="BW39" s="139"/>
      <c r="BX39" s="144"/>
      <c r="BY39" s="139"/>
      <c r="BZ39" s="139"/>
      <c r="CA39" s="139"/>
      <c r="CB39" s="139"/>
      <c r="CC39" s="144"/>
      <c r="CD39" s="139"/>
      <c r="CE39" s="139"/>
      <c r="CF39" s="139"/>
      <c r="CG39" s="139"/>
      <c r="CH39" s="144"/>
      <c r="CI39" s="139"/>
      <c r="CJ39" s="139"/>
      <c r="CK39" s="139"/>
      <c r="CL39" s="139"/>
      <c r="CM39" s="144"/>
      <c r="CN39" s="139"/>
      <c r="CO39" s="139"/>
      <c r="CP39" s="139"/>
      <c r="CQ39" s="139"/>
      <c r="CR39" s="144"/>
      <c r="CS39" s="139"/>
      <c r="CT39" s="139"/>
      <c r="CU39" s="139"/>
      <c r="CV39" s="139"/>
      <c r="CW39" s="144"/>
      <c r="CX39" s="139"/>
      <c r="CY39" s="139"/>
      <c r="CZ39" s="139"/>
      <c r="DA39" s="139"/>
      <c r="DB39" s="144"/>
      <c r="DC39" s="139"/>
      <c r="DD39" s="139"/>
      <c r="DE39" s="139"/>
      <c r="DF39" s="139"/>
      <c r="DG39" s="144"/>
      <c r="DH39" s="139"/>
      <c r="DI39" s="139"/>
      <c r="DJ39" s="139"/>
      <c r="DK39" s="139"/>
      <c r="DL39" s="144"/>
      <c r="DM39" s="139"/>
      <c r="DN39" s="139"/>
      <c r="DO39" s="139"/>
      <c r="DP39" s="139"/>
      <c r="DQ39" s="144"/>
      <c r="DR39" s="139"/>
      <c r="DS39" s="139"/>
      <c r="DT39" s="139"/>
      <c r="DU39" s="139"/>
      <c r="DV39" s="144"/>
      <c r="DW39" s="139"/>
      <c r="DX39" s="139"/>
      <c r="DY39" s="139"/>
      <c r="DZ39" s="139"/>
      <c r="EA39" s="144"/>
      <c r="EB39" s="139"/>
      <c r="EC39" s="139"/>
      <c r="ED39" s="139"/>
      <c r="EE39" s="139"/>
      <c r="EF39" s="144"/>
      <c r="EG39" s="139"/>
      <c r="EH39" s="139"/>
      <c r="EI39" s="139"/>
      <c r="EJ39" s="139"/>
      <c r="EK39" s="144"/>
      <c r="EL39" s="139"/>
      <c r="EM39" s="139"/>
      <c r="EN39" s="139"/>
      <c r="EO39" s="139"/>
      <c r="EP39" s="144"/>
      <c r="EQ39" s="139"/>
      <c r="ER39" s="139"/>
      <c r="ES39" s="139"/>
      <c r="ET39" s="139"/>
      <c r="EU39" s="144"/>
      <c r="EV39" s="139"/>
      <c r="EW39" s="139"/>
      <c r="EX39" s="139"/>
      <c r="EY39" s="139"/>
      <c r="EZ39" s="144"/>
      <c r="FA39" s="139"/>
      <c r="FB39" s="139"/>
      <c r="FC39" s="139"/>
      <c r="FD39" s="139"/>
      <c r="FE39" s="144"/>
      <c r="FF39" s="139"/>
      <c r="FG39" s="139"/>
      <c r="FH39" s="139"/>
      <c r="FI39" s="139"/>
      <c r="FJ39" s="144"/>
      <c r="FK39" s="139"/>
      <c r="FL39" s="139"/>
      <c r="FM39" s="139"/>
      <c r="FN39" s="139"/>
      <c r="FO39" s="144"/>
      <c r="FP39" s="139"/>
      <c r="FQ39" s="139"/>
      <c r="FR39" s="139"/>
      <c r="FS39" s="139"/>
      <c r="FT39" s="144"/>
      <c r="FU39" s="139"/>
      <c r="FV39" s="139"/>
      <c r="FW39" s="139"/>
      <c r="FX39" s="139"/>
      <c r="FY39" s="144"/>
      <c r="FZ39" s="139"/>
      <c r="GA39" s="139"/>
      <c r="GB39" s="139"/>
      <c r="GC39" s="139"/>
      <c r="GD39" s="144"/>
      <c r="GE39" s="139"/>
      <c r="GF39" s="139"/>
      <c r="GG39" s="139"/>
      <c r="GH39" s="139"/>
      <c r="GI39" s="144"/>
      <c r="GJ39" s="139"/>
      <c r="GK39" s="139"/>
      <c r="GL39" s="139"/>
      <c r="GM39" s="139"/>
      <c r="GN39" s="144"/>
      <c r="GO39" s="139"/>
      <c r="GP39" s="139"/>
      <c r="GQ39" s="139"/>
      <c r="GR39" s="139"/>
      <c r="GS39" s="144"/>
      <c r="GT39" s="139"/>
      <c r="GU39" s="139"/>
      <c r="GV39" s="139"/>
      <c r="GW39" s="139"/>
      <c r="GX39" s="144"/>
      <c r="GY39" s="139"/>
      <c r="GZ39" s="139"/>
      <c r="HA39" s="139"/>
      <c r="HB39" s="139"/>
      <c r="HC39" s="144"/>
      <c r="HD39" s="139"/>
      <c r="HE39" s="139"/>
      <c r="HF39" s="139"/>
      <c r="HG39" s="139"/>
      <c r="HH39" s="144"/>
      <c r="HI39" s="139"/>
      <c r="HJ39" s="139"/>
      <c r="HK39" s="139"/>
      <c r="HL39" s="139"/>
      <c r="HM39" s="144"/>
      <c r="HN39" s="139"/>
      <c r="HO39" s="139"/>
      <c r="HP39" s="139"/>
      <c r="HQ39" s="139"/>
      <c r="HR39" s="144"/>
      <c r="HS39" s="139"/>
      <c r="HT39" s="139"/>
      <c r="HU39" s="139"/>
      <c r="HV39" s="139"/>
      <c r="HW39" s="144"/>
      <c r="HX39" s="139"/>
      <c r="HY39" s="139"/>
      <c r="HZ39" s="139"/>
      <c r="IA39" s="139"/>
      <c r="IB39" s="144"/>
      <c r="IC39" s="139"/>
      <c r="ID39" s="139"/>
      <c r="IE39" s="139"/>
      <c r="IF39" s="139"/>
      <c r="IG39" s="144"/>
      <c r="IH39" s="139"/>
      <c r="II39" s="139"/>
      <c r="IJ39" s="139"/>
      <c r="IK39" s="139"/>
      <c r="IL39" s="144"/>
      <c r="IM39" s="139"/>
      <c r="IN39" s="139"/>
      <c r="IO39" s="139"/>
      <c r="IP39" s="139"/>
      <c r="IQ39" s="144"/>
      <c r="IR39" s="139"/>
      <c r="IS39" s="139"/>
      <c r="IT39" s="139"/>
      <c r="IU39" s="139"/>
      <c r="IV39" s="70"/>
    </row>
    <row r="40" spans="1:15" ht="29.25" customHeight="1">
      <c r="A40" s="137" t="s">
        <v>552</v>
      </c>
      <c r="B40" s="137">
        <v>0</v>
      </c>
      <c r="C40" s="137">
        <v>0</v>
      </c>
      <c r="D40" s="137"/>
      <c r="E40" s="137"/>
      <c r="F40" s="68"/>
      <c r="L40" s="62"/>
      <c r="M40" s="62"/>
      <c r="N40" s="62"/>
      <c r="O40" s="62"/>
    </row>
    <row r="41" spans="1:15" ht="16.5" customHeight="1">
      <c r="A41" s="137" t="s">
        <v>553</v>
      </c>
      <c r="B41" s="137"/>
      <c r="C41" s="137"/>
      <c r="D41" s="137"/>
      <c r="E41" s="137"/>
      <c r="F41" s="68"/>
      <c r="L41" s="62"/>
      <c r="M41" s="62"/>
      <c r="N41" s="62"/>
      <c r="O41" s="62"/>
    </row>
    <row r="42" spans="1:256" ht="13.5" customHeight="1">
      <c r="A42" s="138" t="s">
        <v>554</v>
      </c>
      <c r="B42" s="138">
        <v>0</v>
      </c>
      <c r="C42" s="138">
        <v>0</v>
      </c>
      <c r="D42" s="138"/>
      <c r="E42" s="138"/>
      <c r="F42" s="139"/>
      <c r="G42" s="139"/>
      <c r="H42" s="139"/>
      <c r="I42" s="139"/>
      <c r="J42" s="139"/>
      <c r="K42" s="139"/>
      <c r="L42" s="139"/>
      <c r="M42" s="139"/>
      <c r="N42" s="139"/>
      <c r="O42" s="139"/>
      <c r="P42" s="139"/>
      <c r="Q42" s="139"/>
      <c r="R42" s="139"/>
      <c r="S42" s="139"/>
      <c r="T42" s="139"/>
      <c r="U42" s="144"/>
      <c r="V42" s="139"/>
      <c r="W42" s="139"/>
      <c r="X42" s="139"/>
      <c r="Y42" s="139"/>
      <c r="Z42" s="144"/>
      <c r="AA42" s="139"/>
      <c r="AB42" s="139"/>
      <c r="AC42" s="139"/>
      <c r="AD42" s="139"/>
      <c r="AE42" s="144"/>
      <c r="AF42" s="139"/>
      <c r="AG42" s="139"/>
      <c r="AH42" s="139"/>
      <c r="AI42" s="139"/>
      <c r="AJ42" s="144"/>
      <c r="AK42" s="139"/>
      <c r="AL42" s="139"/>
      <c r="AM42" s="139"/>
      <c r="AN42" s="139"/>
      <c r="AO42" s="144"/>
      <c r="AP42" s="139"/>
      <c r="AQ42" s="139"/>
      <c r="AR42" s="139"/>
      <c r="AS42" s="139"/>
      <c r="AT42" s="144"/>
      <c r="AU42" s="139"/>
      <c r="AV42" s="139"/>
      <c r="AW42" s="139"/>
      <c r="AX42" s="139"/>
      <c r="AY42" s="144"/>
      <c r="AZ42" s="139"/>
      <c r="BA42" s="139"/>
      <c r="BB42" s="139"/>
      <c r="BC42" s="139"/>
      <c r="BD42" s="144"/>
      <c r="BE42" s="139"/>
      <c r="BF42" s="139"/>
      <c r="BG42" s="139"/>
      <c r="BH42" s="139"/>
      <c r="BI42" s="144"/>
      <c r="BJ42" s="139"/>
      <c r="BK42" s="139"/>
      <c r="BL42" s="139"/>
      <c r="BM42" s="139"/>
      <c r="BN42" s="144"/>
      <c r="BO42" s="139"/>
      <c r="BP42" s="139"/>
      <c r="BQ42" s="139"/>
      <c r="BR42" s="139"/>
      <c r="BS42" s="144"/>
      <c r="BT42" s="139"/>
      <c r="BU42" s="139"/>
      <c r="BV42" s="139"/>
      <c r="BW42" s="139"/>
      <c r="BX42" s="144"/>
      <c r="BY42" s="139"/>
      <c r="BZ42" s="139"/>
      <c r="CA42" s="139"/>
      <c r="CB42" s="139"/>
      <c r="CC42" s="144"/>
      <c r="CD42" s="139"/>
      <c r="CE42" s="139"/>
      <c r="CF42" s="139"/>
      <c r="CG42" s="139"/>
      <c r="CH42" s="144"/>
      <c r="CI42" s="139"/>
      <c r="CJ42" s="139"/>
      <c r="CK42" s="139"/>
      <c r="CL42" s="139"/>
      <c r="CM42" s="144"/>
      <c r="CN42" s="139"/>
      <c r="CO42" s="139"/>
      <c r="CP42" s="139"/>
      <c r="CQ42" s="139"/>
      <c r="CR42" s="144"/>
      <c r="CS42" s="139"/>
      <c r="CT42" s="139"/>
      <c r="CU42" s="139"/>
      <c r="CV42" s="139"/>
      <c r="CW42" s="144"/>
      <c r="CX42" s="139"/>
      <c r="CY42" s="139"/>
      <c r="CZ42" s="139"/>
      <c r="DA42" s="139"/>
      <c r="DB42" s="144"/>
      <c r="DC42" s="139"/>
      <c r="DD42" s="139"/>
      <c r="DE42" s="139"/>
      <c r="DF42" s="139"/>
      <c r="DG42" s="144"/>
      <c r="DH42" s="139"/>
      <c r="DI42" s="139"/>
      <c r="DJ42" s="139"/>
      <c r="DK42" s="139"/>
      <c r="DL42" s="144"/>
      <c r="DM42" s="139"/>
      <c r="DN42" s="139"/>
      <c r="DO42" s="139"/>
      <c r="DP42" s="139"/>
      <c r="DQ42" s="144"/>
      <c r="DR42" s="139"/>
      <c r="DS42" s="139"/>
      <c r="DT42" s="139"/>
      <c r="DU42" s="139"/>
      <c r="DV42" s="144"/>
      <c r="DW42" s="139"/>
      <c r="DX42" s="139"/>
      <c r="DY42" s="139"/>
      <c r="DZ42" s="139"/>
      <c r="EA42" s="144"/>
      <c r="EB42" s="139"/>
      <c r="EC42" s="139"/>
      <c r="ED42" s="139"/>
      <c r="EE42" s="139"/>
      <c r="EF42" s="144"/>
      <c r="EG42" s="139"/>
      <c r="EH42" s="139"/>
      <c r="EI42" s="139"/>
      <c r="EJ42" s="139"/>
      <c r="EK42" s="144"/>
      <c r="EL42" s="139"/>
      <c r="EM42" s="139"/>
      <c r="EN42" s="139"/>
      <c r="EO42" s="139"/>
      <c r="EP42" s="144"/>
      <c r="EQ42" s="139"/>
      <c r="ER42" s="139"/>
      <c r="ES42" s="139"/>
      <c r="ET42" s="139"/>
      <c r="EU42" s="144"/>
      <c r="EV42" s="139"/>
      <c r="EW42" s="139"/>
      <c r="EX42" s="139"/>
      <c r="EY42" s="139"/>
      <c r="EZ42" s="144"/>
      <c r="FA42" s="139"/>
      <c r="FB42" s="139"/>
      <c r="FC42" s="139"/>
      <c r="FD42" s="139"/>
      <c r="FE42" s="144"/>
      <c r="FF42" s="139"/>
      <c r="FG42" s="139"/>
      <c r="FH42" s="139"/>
      <c r="FI42" s="139"/>
      <c r="FJ42" s="144"/>
      <c r="FK42" s="139"/>
      <c r="FL42" s="139"/>
      <c r="FM42" s="139"/>
      <c r="FN42" s="139"/>
      <c r="FO42" s="144"/>
      <c r="FP42" s="139"/>
      <c r="FQ42" s="139"/>
      <c r="FR42" s="139"/>
      <c r="FS42" s="139"/>
      <c r="FT42" s="144"/>
      <c r="FU42" s="139"/>
      <c r="FV42" s="139"/>
      <c r="FW42" s="139"/>
      <c r="FX42" s="139"/>
      <c r="FY42" s="144"/>
      <c r="FZ42" s="139"/>
      <c r="GA42" s="139"/>
      <c r="GB42" s="139"/>
      <c r="GC42" s="139"/>
      <c r="GD42" s="144"/>
      <c r="GE42" s="139"/>
      <c r="GF42" s="139"/>
      <c r="GG42" s="139"/>
      <c r="GH42" s="139"/>
      <c r="GI42" s="144"/>
      <c r="GJ42" s="139"/>
      <c r="GK42" s="139"/>
      <c r="GL42" s="139"/>
      <c r="GM42" s="139"/>
      <c r="GN42" s="144"/>
      <c r="GO42" s="139"/>
      <c r="GP42" s="139"/>
      <c r="GQ42" s="139"/>
      <c r="GR42" s="139"/>
      <c r="GS42" s="144"/>
      <c r="GT42" s="139"/>
      <c r="GU42" s="139"/>
      <c r="GV42" s="139"/>
      <c r="GW42" s="139"/>
      <c r="GX42" s="144"/>
      <c r="GY42" s="139"/>
      <c r="GZ42" s="139"/>
      <c r="HA42" s="139"/>
      <c r="HB42" s="139"/>
      <c r="HC42" s="144"/>
      <c r="HD42" s="139"/>
      <c r="HE42" s="139"/>
      <c r="HF42" s="139"/>
      <c r="HG42" s="139"/>
      <c r="HH42" s="144"/>
      <c r="HI42" s="139"/>
      <c r="HJ42" s="139"/>
      <c r="HK42" s="139"/>
      <c r="HL42" s="139"/>
      <c r="HM42" s="144"/>
      <c r="HN42" s="139"/>
      <c r="HO42" s="139"/>
      <c r="HP42" s="139"/>
      <c r="HQ42" s="139"/>
      <c r="HR42" s="144"/>
      <c r="HS42" s="139"/>
      <c r="HT42" s="139"/>
      <c r="HU42" s="139"/>
      <c r="HV42" s="139"/>
      <c r="HW42" s="144"/>
      <c r="HX42" s="139"/>
      <c r="HY42" s="139"/>
      <c r="HZ42" s="139"/>
      <c r="IA42" s="139"/>
      <c r="IB42" s="144"/>
      <c r="IC42" s="139"/>
      <c r="ID42" s="139"/>
      <c r="IE42" s="139"/>
      <c r="IF42" s="139"/>
      <c r="IG42" s="144"/>
      <c r="IH42" s="139"/>
      <c r="II42" s="139"/>
      <c r="IJ42" s="139"/>
      <c r="IK42" s="139"/>
      <c r="IL42" s="144"/>
      <c r="IM42" s="139"/>
      <c r="IN42" s="139"/>
      <c r="IO42" s="139"/>
      <c r="IP42" s="139"/>
      <c r="IQ42" s="144"/>
      <c r="IR42" s="139"/>
      <c r="IS42" s="139"/>
      <c r="IT42" s="139"/>
      <c r="IU42" s="139"/>
      <c r="IV42" s="70"/>
    </row>
    <row r="43" spans="1:256" ht="13.5" customHeight="1">
      <c r="A43" s="138" t="s">
        <v>555</v>
      </c>
      <c r="B43" s="138">
        <v>0</v>
      </c>
      <c r="C43" s="138">
        <v>0</v>
      </c>
      <c r="D43" s="138"/>
      <c r="E43" s="138"/>
      <c r="F43" s="139"/>
      <c r="G43" s="139"/>
      <c r="H43" s="139"/>
      <c r="I43" s="139"/>
      <c r="J43" s="139"/>
      <c r="K43" s="139"/>
      <c r="L43" s="139"/>
      <c r="M43" s="139"/>
      <c r="N43" s="139"/>
      <c r="O43" s="139"/>
      <c r="P43" s="139"/>
      <c r="Q43" s="139"/>
      <c r="R43" s="139"/>
      <c r="S43" s="139"/>
      <c r="T43" s="139"/>
      <c r="U43" s="144"/>
      <c r="V43" s="139"/>
      <c r="W43" s="139"/>
      <c r="X43" s="139"/>
      <c r="Y43" s="139"/>
      <c r="Z43" s="144"/>
      <c r="AA43" s="139"/>
      <c r="AB43" s="139"/>
      <c r="AC43" s="139"/>
      <c r="AD43" s="139"/>
      <c r="AE43" s="144"/>
      <c r="AF43" s="139"/>
      <c r="AG43" s="139"/>
      <c r="AH43" s="139"/>
      <c r="AI43" s="139"/>
      <c r="AJ43" s="144"/>
      <c r="AK43" s="139"/>
      <c r="AL43" s="139"/>
      <c r="AM43" s="139"/>
      <c r="AN43" s="139"/>
      <c r="AO43" s="144"/>
      <c r="AP43" s="139"/>
      <c r="AQ43" s="139"/>
      <c r="AR43" s="139"/>
      <c r="AS43" s="139"/>
      <c r="AT43" s="144"/>
      <c r="AU43" s="139"/>
      <c r="AV43" s="139"/>
      <c r="AW43" s="139"/>
      <c r="AX43" s="139"/>
      <c r="AY43" s="144"/>
      <c r="AZ43" s="139"/>
      <c r="BA43" s="139"/>
      <c r="BB43" s="139"/>
      <c r="BC43" s="139"/>
      <c r="BD43" s="144"/>
      <c r="BE43" s="139"/>
      <c r="BF43" s="139"/>
      <c r="BG43" s="139"/>
      <c r="BH43" s="139"/>
      <c r="BI43" s="144"/>
      <c r="BJ43" s="139"/>
      <c r="BK43" s="139"/>
      <c r="BL43" s="139"/>
      <c r="BM43" s="139"/>
      <c r="BN43" s="144"/>
      <c r="BO43" s="139"/>
      <c r="BP43" s="139"/>
      <c r="BQ43" s="139"/>
      <c r="BR43" s="139"/>
      <c r="BS43" s="144"/>
      <c r="BT43" s="139"/>
      <c r="BU43" s="139"/>
      <c r="BV43" s="139"/>
      <c r="BW43" s="139"/>
      <c r="BX43" s="144"/>
      <c r="BY43" s="139"/>
      <c r="BZ43" s="139"/>
      <c r="CA43" s="139"/>
      <c r="CB43" s="139"/>
      <c r="CC43" s="144"/>
      <c r="CD43" s="139"/>
      <c r="CE43" s="139"/>
      <c r="CF43" s="139"/>
      <c r="CG43" s="139"/>
      <c r="CH43" s="144"/>
      <c r="CI43" s="139"/>
      <c r="CJ43" s="139"/>
      <c r="CK43" s="139"/>
      <c r="CL43" s="139"/>
      <c r="CM43" s="144"/>
      <c r="CN43" s="139"/>
      <c r="CO43" s="139"/>
      <c r="CP43" s="139"/>
      <c r="CQ43" s="139"/>
      <c r="CR43" s="144"/>
      <c r="CS43" s="139"/>
      <c r="CT43" s="139"/>
      <c r="CU43" s="139"/>
      <c r="CV43" s="139"/>
      <c r="CW43" s="144"/>
      <c r="CX43" s="139"/>
      <c r="CY43" s="139"/>
      <c r="CZ43" s="139"/>
      <c r="DA43" s="139"/>
      <c r="DB43" s="144"/>
      <c r="DC43" s="139"/>
      <c r="DD43" s="139"/>
      <c r="DE43" s="139"/>
      <c r="DF43" s="139"/>
      <c r="DG43" s="144"/>
      <c r="DH43" s="139"/>
      <c r="DI43" s="139"/>
      <c r="DJ43" s="139"/>
      <c r="DK43" s="139"/>
      <c r="DL43" s="144"/>
      <c r="DM43" s="139"/>
      <c r="DN43" s="139"/>
      <c r="DO43" s="139"/>
      <c r="DP43" s="139"/>
      <c r="DQ43" s="144"/>
      <c r="DR43" s="139"/>
      <c r="DS43" s="139"/>
      <c r="DT43" s="139"/>
      <c r="DU43" s="139"/>
      <c r="DV43" s="144"/>
      <c r="DW43" s="139"/>
      <c r="DX43" s="139"/>
      <c r="DY43" s="139"/>
      <c r="DZ43" s="139"/>
      <c r="EA43" s="144"/>
      <c r="EB43" s="139"/>
      <c r="EC43" s="139"/>
      <c r="ED43" s="139"/>
      <c r="EE43" s="139"/>
      <c r="EF43" s="144"/>
      <c r="EG43" s="139"/>
      <c r="EH43" s="139"/>
      <c r="EI43" s="139"/>
      <c r="EJ43" s="139"/>
      <c r="EK43" s="144"/>
      <c r="EL43" s="139"/>
      <c r="EM43" s="139"/>
      <c r="EN43" s="139"/>
      <c r="EO43" s="139"/>
      <c r="EP43" s="144"/>
      <c r="EQ43" s="139"/>
      <c r="ER43" s="139"/>
      <c r="ES43" s="139"/>
      <c r="ET43" s="139"/>
      <c r="EU43" s="144"/>
      <c r="EV43" s="139"/>
      <c r="EW43" s="139"/>
      <c r="EX43" s="139"/>
      <c r="EY43" s="139"/>
      <c r="EZ43" s="144"/>
      <c r="FA43" s="139"/>
      <c r="FB43" s="139"/>
      <c r="FC43" s="139"/>
      <c r="FD43" s="139"/>
      <c r="FE43" s="144"/>
      <c r="FF43" s="139"/>
      <c r="FG43" s="139"/>
      <c r="FH43" s="139"/>
      <c r="FI43" s="139"/>
      <c r="FJ43" s="144"/>
      <c r="FK43" s="139"/>
      <c r="FL43" s="139"/>
      <c r="FM43" s="139"/>
      <c r="FN43" s="139"/>
      <c r="FO43" s="144"/>
      <c r="FP43" s="139"/>
      <c r="FQ43" s="139"/>
      <c r="FR43" s="139"/>
      <c r="FS43" s="139"/>
      <c r="FT43" s="144"/>
      <c r="FU43" s="139"/>
      <c r="FV43" s="139"/>
      <c r="FW43" s="139"/>
      <c r="FX43" s="139"/>
      <c r="FY43" s="144"/>
      <c r="FZ43" s="139"/>
      <c r="GA43" s="139"/>
      <c r="GB43" s="139"/>
      <c r="GC43" s="139"/>
      <c r="GD43" s="144"/>
      <c r="GE43" s="139"/>
      <c r="GF43" s="139"/>
      <c r="GG43" s="139"/>
      <c r="GH43" s="139"/>
      <c r="GI43" s="144"/>
      <c r="GJ43" s="139"/>
      <c r="GK43" s="139"/>
      <c r="GL43" s="139"/>
      <c r="GM43" s="139"/>
      <c r="GN43" s="144"/>
      <c r="GO43" s="139"/>
      <c r="GP43" s="139"/>
      <c r="GQ43" s="139"/>
      <c r="GR43" s="139"/>
      <c r="GS43" s="144"/>
      <c r="GT43" s="139"/>
      <c r="GU43" s="139"/>
      <c r="GV43" s="139"/>
      <c r="GW43" s="139"/>
      <c r="GX43" s="144"/>
      <c r="GY43" s="139"/>
      <c r="GZ43" s="139"/>
      <c r="HA43" s="139"/>
      <c r="HB43" s="139"/>
      <c r="HC43" s="144"/>
      <c r="HD43" s="139"/>
      <c r="HE43" s="139"/>
      <c r="HF43" s="139"/>
      <c r="HG43" s="139"/>
      <c r="HH43" s="144"/>
      <c r="HI43" s="139"/>
      <c r="HJ43" s="139"/>
      <c r="HK43" s="139"/>
      <c r="HL43" s="139"/>
      <c r="HM43" s="144"/>
      <c r="HN43" s="139"/>
      <c r="HO43" s="139"/>
      <c r="HP43" s="139"/>
      <c r="HQ43" s="139"/>
      <c r="HR43" s="144"/>
      <c r="HS43" s="139"/>
      <c r="HT43" s="139"/>
      <c r="HU43" s="139"/>
      <c r="HV43" s="139"/>
      <c r="HW43" s="144"/>
      <c r="HX43" s="139"/>
      <c r="HY43" s="139"/>
      <c r="HZ43" s="139"/>
      <c r="IA43" s="139"/>
      <c r="IB43" s="144"/>
      <c r="IC43" s="139"/>
      <c r="ID43" s="139"/>
      <c r="IE43" s="139"/>
      <c r="IF43" s="139"/>
      <c r="IG43" s="144"/>
      <c r="IH43" s="139"/>
      <c r="II43" s="139"/>
      <c r="IJ43" s="139"/>
      <c r="IK43" s="139"/>
      <c r="IL43" s="144"/>
      <c r="IM43" s="139"/>
      <c r="IN43" s="139"/>
      <c r="IO43" s="139"/>
      <c r="IP43" s="139"/>
      <c r="IQ43" s="144"/>
      <c r="IR43" s="139"/>
      <c r="IS43" s="139"/>
      <c r="IT43" s="139"/>
      <c r="IU43" s="139"/>
      <c r="IV43" s="70"/>
    </row>
    <row r="44" spans="1:256" ht="13.5" customHeight="1">
      <c r="A44" s="138" t="s">
        <v>556</v>
      </c>
      <c r="B44" s="138">
        <v>0</v>
      </c>
      <c r="C44" s="138">
        <v>0</v>
      </c>
      <c r="D44" s="138"/>
      <c r="E44" s="138"/>
      <c r="F44" s="139"/>
      <c r="G44" s="139"/>
      <c r="H44" s="139"/>
      <c r="I44" s="139"/>
      <c r="J44" s="139"/>
      <c r="K44" s="139"/>
      <c r="L44" s="139"/>
      <c r="M44" s="139"/>
      <c r="N44" s="139"/>
      <c r="O44" s="139"/>
      <c r="P44" s="139"/>
      <c r="Q44" s="139"/>
      <c r="R44" s="139"/>
      <c r="S44" s="139"/>
      <c r="T44" s="139"/>
      <c r="U44" s="144"/>
      <c r="V44" s="139"/>
      <c r="W44" s="139"/>
      <c r="X44" s="139"/>
      <c r="Y44" s="139"/>
      <c r="Z44" s="144"/>
      <c r="AA44" s="139"/>
      <c r="AB44" s="139"/>
      <c r="AC44" s="139"/>
      <c r="AD44" s="139"/>
      <c r="AE44" s="144"/>
      <c r="AF44" s="139"/>
      <c r="AG44" s="139"/>
      <c r="AH44" s="139"/>
      <c r="AI44" s="139"/>
      <c r="AJ44" s="144"/>
      <c r="AK44" s="139"/>
      <c r="AL44" s="139"/>
      <c r="AM44" s="139"/>
      <c r="AN44" s="139"/>
      <c r="AO44" s="144"/>
      <c r="AP44" s="139"/>
      <c r="AQ44" s="139"/>
      <c r="AR44" s="139"/>
      <c r="AS44" s="139"/>
      <c r="AT44" s="144"/>
      <c r="AU44" s="139"/>
      <c r="AV44" s="139"/>
      <c r="AW44" s="139"/>
      <c r="AX44" s="139"/>
      <c r="AY44" s="144"/>
      <c r="AZ44" s="139"/>
      <c r="BA44" s="139"/>
      <c r="BB44" s="139"/>
      <c r="BC44" s="139"/>
      <c r="BD44" s="144"/>
      <c r="BE44" s="139"/>
      <c r="BF44" s="139"/>
      <c r="BG44" s="139"/>
      <c r="BH44" s="139"/>
      <c r="BI44" s="144"/>
      <c r="BJ44" s="139"/>
      <c r="BK44" s="139"/>
      <c r="BL44" s="139"/>
      <c r="BM44" s="139"/>
      <c r="BN44" s="144"/>
      <c r="BO44" s="139"/>
      <c r="BP44" s="139"/>
      <c r="BQ44" s="139"/>
      <c r="BR44" s="139"/>
      <c r="BS44" s="144"/>
      <c r="BT44" s="139"/>
      <c r="BU44" s="139"/>
      <c r="BV44" s="139"/>
      <c r="BW44" s="139"/>
      <c r="BX44" s="144"/>
      <c r="BY44" s="139"/>
      <c r="BZ44" s="139"/>
      <c r="CA44" s="139"/>
      <c r="CB44" s="139"/>
      <c r="CC44" s="144"/>
      <c r="CD44" s="139"/>
      <c r="CE44" s="139"/>
      <c r="CF44" s="139"/>
      <c r="CG44" s="139"/>
      <c r="CH44" s="144"/>
      <c r="CI44" s="139"/>
      <c r="CJ44" s="139"/>
      <c r="CK44" s="139"/>
      <c r="CL44" s="139"/>
      <c r="CM44" s="144"/>
      <c r="CN44" s="139"/>
      <c r="CO44" s="139"/>
      <c r="CP44" s="139"/>
      <c r="CQ44" s="139"/>
      <c r="CR44" s="144"/>
      <c r="CS44" s="139"/>
      <c r="CT44" s="139"/>
      <c r="CU44" s="139"/>
      <c r="CV44" s="139"/>
      <c r="CW44" s="144"/>
      <c r="CX44" s="139"/>
      <c r="CY44" s="139"/>
      <c r="CZ44" s="139"/>
      <c r="DA44" s="139"/>
      <c r="DB44" s="144"/>
      <c r="DC44" s="139"/>
      <c r="DD44" s="139"/>
      <c r="DE44" s="139"/>
      <c r="DF44" s="139"/>
      <c r="DG44" s="144"/>
      <c r="DH44" s="139"/>
      <c r="DI44" s="139"/>
      <c r="DJ44" s="139"/>
      <c r="DK44" s="139"/>
      <c r="DL44" s="144"/>
      <c r="DM44" s="139"/>
      <c r="DN44" s="139"/>
      <c r="DO44" s="139"/>
      <c r="DP44" s="139"/>
      <c r="DQ44" s="144"/>
      <c r="DR44" s="139"/>
      <c r="DS44" s="139"/>
      <c r="DT44" s="139"/>
      <c r="DU44" s="139"/>
      <c r="DV44" s="144"/>
      <c r="DW44" s="139"/>
      <c r="DX44" s="139"/>
      <c r="DY44" s="139"/>
      <c r="DZ44" s="139"/>
      <c r="EA44" s="144"/>
      <c r="EB44" s="139"/>
      <c r="EC44" s="139"/>
      <c r="ED44" s="139"/>
      <c r="EE44" s="139"/>
      <c r="EF44" s="144"/>
      <c r="EG44" s="139"/>
      <c r="EH44" s="139"/>
      <c r="EI44" s="139"/>
      <c r="EJ44" s="139"/>
      <c r="EK44" s="144"/>
      <c r="EL44" s="139"/>
      <c r="EM44" s="139"/>
      <c r="EN44" s="139"/>
      <c r="EO44" s="139"/>
      <c r="EP44" s="144"/>
      <c r="EQ44" s="139"/>
      <c r="ER44" s="139"/>
      <c r="ES44" s="139"/>
      <c r="ET44" s="139"/>
      <c r="EU44" s="144"/>
      <c r="EV44" s="139"/>
      <c r="EW44" s="139"/>
      <c r="EX44" s="139"/>
      <c r="EY44" s="139"/>
      <c r="EZ44" s="144"/>
      <c r="FA44" s="139"/>
      <c r="FB44" s="139"/>
      <c r="FC44" s="139"/>
      <c r="FD44" s="139"/>
      <c r="FE44" s="144"/>
      <c r="FF44" s="139"/>
      <c r="FG44" s="139"/>
      <c r="FH44" s="139"/>
      <c r="FI44" s="139"/>
      <c r="FJ44" s="144"/>
      <c r="FK44" s="139"/>
      <c r="FL44" s="139"/>
      <c r="FM44" s="139"/>
      <c r="FN44" s="139"/>
      <c r="FO44" s="144"/>
      <c r="FP44" s="139"/>
      <c r="FQ44" s="139"/>
      <c r="FR44" s="139"/>
      <c r="FS44" s="139"/>
      <c r="FT44" s="144"/>
      <c r="FU44" s="139"/>
      <c r="FV44" s="139"/>
      <c r="FW44" s="139"/>
      <c r="FX44" s="139"/>
      <c r="FY44" s="144"/>
      <c r="FZ44" s="139"/>
      <c r="GA44" s="139"/>
      <c r="GB44" s="139"/>
      <c r="GC44" s="139"/>
      <c r="GD44" s="144"/>
      <c r="GE44" s="139"/>
      <c r="GF44" s="139"/>
      <c r="GG44" s="139"/>
      <c r="GH44" s="139"/>
      <c r="GI44" s="144"/>
      <c r="GJ44" s="139"/>
      <c r="GK44" s="139"/>
      <c r="GL44" s="139"/>
      <c r="GM44" s="139"/>
      <c r="GN44" s="144"/>
      <c r="GO44" s="139"/>
      <c r="GP44" s="139"/>
      <c r="GQ44" s="139"/>
      <c r="GR44" s="139"/>
      <c r="GS44" s="144"/>
      <c r="GT44" s="139"/>
      <c r="GU44" s="139"/>
      <c r="GV44" s="139"/>
      <c r="GW44" s="139"/>
      <c r="GX44" s="144"/>
      <c r="GY44" s="139"/>
      <c r="GZ44" s="139"/>
      <c r="HA44" s="139"/>
      <c r="HB44" s="139"/>
      <c r="HC44" s="144"/>
      <c r="HD44" s="139"/>
      <c r="HE44" s="139"/>
      <c r="HF44" s="139"/>
      <c r="HG44" s="139"/>
      <c r="HH44" s="144"/>
      <c r="HI44" s="139"/>
      <c r="HJ44" s="139"/>
      <c r="HK44" s="139"/>
      <c r="HL44" s="139"/>
      <c r="HM44" s="144"/>
      <c r="HN44" s="139"/>
      <c r="HO44" s="139"/>
      <c r="HP44" s="139"/>
      <c r="HQ44" s="139"/>
      <c r="HR44" s="144"/>
      <c r="HS44" s="139"/>
      <c r="HT44" s="139"/>
      <c r="HU44" s="139"/>
      <c r="HV44" s="139"/>
      <c r="HW44" s="144"/>
      <c r="HX44" s="139"/>
      <c r="HY44" s="139"/>
      <c r="HZ44" s="139"/>
      <c r="IA44" s="139"/>
      <c r="IB44" s="144"/>
      <c r="IC44" s="139"/>
      <c r="ID44" s="139"/>
      <c r="IE44" s="139"/>
      <c r="IF44" s="139"/>
      <c r="IG44" s="144"/>
      <c r="IH44" s="139"/>
      <c r="II44" s="139"/>
      <c r="IJ44" s="139"/>
      <c r="IK44" s="139"/>
      <c r="IL44" s="144"/>
      <c r="IM44" s="139"/>
      <c r="IN44" s="139"/>
      <c r="IO44" s="139"/>
      <c r="IP44" s="139"/>
      <c r="IQ44" s="144"/>
      <c r="IR44" s="139"/>
      <c r="IS44" s="139"/>
      <c r="IT44" s="139"/>
      <c r="IU44" s="139"/>
      <c r="IV44" s="70"/>
    </row>
    <row r="45" spans="1:256" ht="11.25" customHeight="1">
      <c r="A45" s="138" t="s">
        <v>532</v>
      </c>
      <c r="B45" s="138">
        <v>0</v>
      </c>
      <c r="C45" s="138">
        <v>0</v>
      </c>
      <c r="D45" s="138"/>
      <c r="E45" s="138"/>
      <c r="F45" s="139"/>
      <c r="G45" s="139"/>
      <c r="H45" s="139"/>
      <c r="I45" s="139"/>
      <c r="J45" s="139"/>
      <c r="K45" s="139"/>
      <c r="L45" s="139"/>
      <c r="M45" s="139"/>
      <c r="N45" s="139"/>
      <c r="O45" s="139"/>
      <c r="P45" s="139"/>
      <c r="Q45" s="139"/>
      <c r="R45" s="139"/>
      <c r="S45" s="139"/>
      <c r="T45" s="139"/>
      <c r="U45" s="144"/>
      <c r="V45" s="139"/>
      <c r="W45" s="139"/>
      <c r="X45" s="139"/>
      <c r="Y45" s="139"/>
      <c r="Z45" s="144"/>
      <c r="AA45" s="139"/>
      <c r="AB45" s="139"/>
      <c r="AC45" s="139"/>
      <c r="AD45" s="139"/>
      <c r="AE45" s="144"/>
      <c r="AF45" s="139"/>
      <c r="AG45" s="139"/>
      <c r="AH45" s="139"/>
      <c r="AI45" s="139"/>
      <c r="AJ45" s="144"/>
      <c r="AK45" s="139"/>
      <c r="AL45" s="139"/>
      <c r="AM45" s="139"/>
      <c r="AN45" s="139"/>
      <c r="AO45" s="144"/>
      <c r="AP45" s="139"/>
      <c r="AQ45" s="139"/>
      <c r="AR45" s="139"/>
      <c r="AS45" s="139"/>
      <c r="AT45" s="144"/>
      <c r="AU45" s="139"/>
      <c r="AV45" s="139"/>
      <c r="AW45" s="139"/>
      <c r="AX45" s="139"/>
      <c r="AY45" s="144"/>
      <c r="AZ45" s="139"/>
      <c r="BA45" s="139"/>
      <c r="BB45" s="139"/>
      <c r="BC45" s="139"/>
      <c r="BD45" s="144"/>
      <c r="BE45" s="139"/>
      <c r="BF45" s="139"/>
      <c r="BG45" s="139"/>
      <c r="BH45" s="139"/>
      <c r="BI45" s="144"/>
      <c r="BJ45" s="139"/>
      <c r="BK45" s="139"/>
      <c r="BL45" s="139"/>
      <c r="BM45" s="139"/>
      <c r="BN45" s="144"/>
      <c r="BO45" s="139"/>
      <c r="BP45" s="139"/>
      <c r="BQ45" s="139"/>
      <c r="BR45" s="139"/>
      <c r="BS45" s="144"/>
      <c r="BT45" s="139"/>
      <c r="BU45" s="139"/>
      <c r="BV45" s="139"/>
      <c r="BW45" s="139"/>
      <c r="BX45" s="144"/>
      <c r="BY45" s="139"/>
      <c r="BZ45" s="139"/>
      <c r="CA45" s="139"/>
      <c r="CB45" s="139"/>
      <c r="CC45" s="144"/>
      <c r="CD45" s="139"/>
      <c r="CE45" s="139"/>
      <c r="CF45" s="139"/>
      <c r="CG45" s="139"/>
      <c r="CH45" s="144"/>
      <c r="CI45" s="139"/>
      <c r="CJ45" s="139"/>
      <c r="CK45" s="139"/>
      <c r="CL45" s="139"/>
      <c r="CM45" s="144"/>
      <c r="CN45" s="139"/>
      <c r="CO45" s="139"/>
      <c r="CP45" s="139"/>
      <c r="CQ45" s="139"/>
      <c r="CR45" s="144"/>
      <c r="CS45" s="139"/>
      <c r="CT45" s="139"/>
      <c r="CU45" s="139"/>
      <c r="CV45" s="139"/>
      <c r="CW45" s="144"/>
      <c r="CX45" s="139"/>
      <c r="CY45" s="139"/>
      <c r="CZ45" s="139"/>
      <c r="DA45" s="139"/>
      <c r="DB45" s="144"/>
      <c r="DC45" s="139"/>
      <c r="DD45" s="139"/>
      <c r="DE45" s="139"/>
      <c r="DF45" s="139"/>
      <c r="DG45" s="144"/>
      <c r="DH45" s="139"/>
      <c r="DI45" s="139"/>
      <c r="DJ45" s="139"/>
      <c r="DK45" s="139"/>
      <c r="DL45" s="144"/>
      <c r="DM45" s="139"/>
      <c r="DN45" s="139"/>
      <c r="DO45" s="139"/>
      <c r="DP45" s="139"/>
      <c r="DQ45" s="144"/>
      <c r="DR45" s="139"/>
      <c r="DS45" s="139"/>
      <c r="DT45" s="139"/>
      <c r="DU45" s="139"/>
      <c r="DV45" s="144"/>
      <c r="DW45" s="139"/>
      <c r="DX45" s="139"/>
      <c r="DY45" s="139"/>
      <c r="DZ45" s="139"/>
      <c r="EA45" s="144"/>
      <c r="EB45" s="139"/>
      <c r="EC45" s="139"/>
      <c r="ED45" s="139"/>
      <c r="EE45" s="139"/>
      <c r="EF45" s="144"/>
      <c r="EG45" s="139"/>
      <c r="EH45" s="139"/>
      <c r="EI45" s="139"/>
      <c r="EJ45" s="139"/>
      <c r="EK45" s="144"/>
      <c r="EL45" s="139"/>
      <c r="EM45" s="139"/>
      <c r="EN45" s="139"/>
      <c r="EO45" s="139"/>
      <c r="EP45" s="144"/>
      <c r="EQ45" s="139"/>
      <c r="ER45" s="139"/>
      <c r="ES45" s="139"/>
      <c r="ET45" s="139"/>
      <c r="EU45" s="144"/>
      <c r="EV45" s="139"/>
      <c r="EW45" s="139"/>
      <c r="EX45" s="139"/>
      <c r="EY45" s="139"/>
      <c r="EZ45" s="144"/>
      <c r="FA45" s="139"/>
      <c r="FB45" s="139"/>
      <c r="FC45" s="139"/>
      <c r="FD45" s="139"/>
      <c r="FE45" s="144"/>
      <c r="FF45" s="139"/>
      <c r="FG45" s="139"/>
      <c r="FH45" s="139"/>
      <c r="FI45" s="139"/>
      <c r="FJ45" s="144"/>
      <c r="FK45" s="139"/>
      <c r="FL45" s="139"/>
      <c r="FM45" s="139"/>
      <c r="FN45" s="139"/>
      <c r="FO45" s="144"/>
      <c r="FP45" s="139"/>
      <c r="FQ45" s="139"/>
      <c r="FR45" s="139"/>
      <c r="FS45" s="139"/>
      <c r="FT45" s="144"/>
      <c r="FU45" s="139"/>
      <c r="FV45" s="139"/>
      <c r="FW45" s="139"/>
      <c r="FX45" s="139"/>
      <c r="FY45" s="144"/>
      <c r="FZ45" s="139"/>
      <c r="GA45" s="139"/>
      <c r="GB45" s="139"/>
      <c r="GC45" s="139"/>
      <c r="GD45" s="144"/>
      <c r="GE45" s="139"/>
      <c r="GF45" s="139"/>
      <c r="GG45" s="139"/>
      <c r="GH45" s="139"/>
      <c r="GI45" s="144"/>
      <c r="GJ45" s="139"/>
      <c r="GK45" s="139"/>
      <c r="GL45" s="139"/>
      <c r="GM45" s="139"/>
      <c r="GN45" s="144"/>
      <c r="GO45" s="139"/>
      <c r="GP45" s="139"/>
      <c r="GQ45" s="139"/>
      <c r="GR45" s="139"/>
      <c r="GS45" s="144"/>
      <c r="GT45" s="139"/>
      <c r="GU45" s="139"/>
      <c r="GV45" s="139"/>
      <c r="GW45" s="139"/>
      <c r="GX45" s="144"/>
      <c r="GY45" s="139"/>
      <c r="GZ45" s="139"/>
      <c r="HA45" s="139"/>
      <c r="HB45" s="139"/>
      <c r="HC45" s="144"/>
      <c r="HD45" s="139"/>
      <c r="HE45" s="139"/>
      <c r="HF45" s="139"/>
      <c r="HG45" s="139"/>
      <c r="HH45" s="144"/>
      <c r="HI45" s="139"/>
      <c r="HJ45" s="139"/>
      <c r="HK45" s="139"/>
      <c r="HL45" s="139"/>
      <c r="HM45" s="144"/>
      <c r="HN45" s="139"/>
      <c r="HO45" s="139"/>
      <c r="HP45" s="139"/>
      <c r="HQ45" s="139"/>
      <c r="HR45" s="144"/>
      <c r="HS45" s="139"/>
      <c r="HT45" s="139"/>
      <c r="HU45" s="139"/>
      <c r="HV45" s="139"/>
      <c r="HW45" s="144"/>
      <c r="HX45" s="139"/>
      <c r="HY45" s="139"/>
      <c r="HZ45" s="139"/>
      <c r="IA45" s="139"/>
      <c r="IB45" s="144"/>
      <c r="IC45" s="139"/>
      <c r="ID45" s="139"/>
      <c r="IE45" s="139"/>
      <c r="IF45" s="139"/>
      <c r="IG45" s="144"/>
      <c r="IH45" s="139"/>
      <c r="II45" s="139"/>
      <c r="IJ45" s="139"/>
      <c r="IK45" s="139"/>
      <c r="IL45" s="144"/>
      <c r="IM45" s="139"/>
      <c r="IN45" s="139"/>
      <c r="IO45" s="139"/>
      <c r="IP45" s="139"/>
      <c r="IQ45" s="144"/>
      <c r="IR45" s="139"/>
      <c r="IS45" s="139"/>
      <c r="IT45" s="139"/>
      <c r="IU45" s="139"/>
      <c r="IV45" s="70"/>
    </row>
    <row r="46" spans="1:256" ht="13.5" customHeight="1">
      <c r="A46" s="143" t="s">
        <v>557</v>
      </c>
      <c r="B46" s="143">
        <v>0</v>
      </c>
      <c r="C46" s="143">
        <v>0</v>
      </c>
      <c r="D46" s="143"/>
      <c r="E46" s="143"/>
      <c r="F46" s="139"/>
      <c r="G46" s="139"/>
      <c r="H46" s="139"/>
      <c r="I46" s="139"/>
      <c r="J46" s="139"/>
      <c r="K46" s="139"/>
      <c r="L46" s="139"/>
      <c r="M46" s="139"/>
      <c r="N46" s="139"/>
      <c r="O46" s="139"/>
      <c r="P46" s="139"/>
      <c r="Q46" s="139"/>
      <c r="R46" s="139"/>
      <c r="S46" s="139"/>
      <c r="T46" s="139"/>
      <c r="U46" s="144"/>
      <c r="V46" s="139"/>
      <c r="W46" s="139"/>
      <c r="X46" s="139"/>
      <c r="Y46" s="139"/>
      <c r="Z46" s="144"/>
      <c r="AA46" s="139"/>
      <c r="AB46" s="139"/>
      <c r="AC46" s="139"/>
      <c r="AD46" s="139"/>
      <c r="AE46" s="144"/>
      <c r="AF46" s="139"/>
      <c r="AG46" s="139"/>
      <c r="AH46" s="139"/>
      <c r="AI46" s="139"/>
      <c r="AJ46" s="144"/>
      <c r="AK46" s="139"/>
      <c r="AL46" s="139"/>
      <c r="AM46" s="139"/>
      <c r="AN46" s="139"/>
      <c r="AO46" s="144"/>
      <c r="AP46" s="139"/>
      <c r="AQ46" s="139"/>
      <c r="AR46" s="139"/>
      <c r="AS46" s="139"/>
      <c r="AT46" s="144"/>
      <c r="AU46" s="139"/>
      <c r="AV46" s="139"/>
      <c r="AW46" s="139"/>
      <c r="AX46" s="139"/>
      <c r="AY46" s="144"/>
      <c r="AZ46" s="139"/>
      <c r="BA46" s="139"/>
      <c r="BB46" s="139"/>
      <c r="BC46" s="139"/>
      <c r="BD46" s="144"/>
      <c r="BE46" s="139"/>
      <c r="BF46" s="139"/>
      <c r="BG46" s="139"/>
      <c r="BH46" s="139"/>
      <c r="BI46" s="144"/>
      <c r="BJ46" s="139"/>
      <c r="BK46" s="139"/>
      <c r="BL46" s="139"/>
      <c r="BM46" s="139"/>
      <c r="BN46" s="144"/>
      <c r="BO46" s="139"/>
      <c r="BP46" s="139"/>
      <c r="BQ46" s="139"/>
      <c r="BR46" s="139"/>
      <c r="BS46" s="144"/>
      <c r="BT46" s="139"/>
      <c r="BU46" s="139"/>
      <c r="BV46" s="139"/>
      <c r="BW46" s="139"/>
      <c r="BX46" s="144"/>
      <c r="BY46" s="139"/>
      <c r="BZ46" s="139"/>
      <c r="CA46" s="139"/>
      <c r="CB46" s="139"/>
      <c r="CC46" s="144"/>
      <c r="CD46" s="139"/>
      <c r="CE46" s="139"/>
      <c r="CF46" s="139"/>
      <c r="CG46" s="139"/>
      <c r="CH46" s="144"/>
      <c r="CI46" s="139"/>
      <c r="CJ46" s="139"/>
      <c r="CK46" s="139"/>
      <c r="CL46" s="139"/>
      <c r="CM46" s="144"/>
      <c r="CN46" s="139"/>
      <c r="CO46" s="139"/>
      <c r="CP46" s="139"/>
      <c r="CQ46" s="139"/>
      <c r="CR46" s="144"/>
      <c r="CS46" s="139"/>
      <c r="CT46" s="139"/>
      <c r="CU46" s="139"/>
      <c r="CV46" s="139"/>
      <c r="CW46" s="144"/>
      <c r="CX46" s="139"/>
      <c r="CY46" s="139"/>
      <c r="CZ46" s="139"/>
      <c r="DA46" s="139"/>
      <c r="DB46" s="144"/>
      <c r="DC46" s="139"/>
      <c r="DD46" s="139"/>
      <c r="DE46" s="139"/>
      <c r="DF46" s="139"/>
      <c r="DG46" s="144"/>
      <c r="DH46" s="139"/>
      <c r="DI46" s="139"/>
      <c r="DJ46" s="139"/>
      <c r="DK46" s="139"/>
      <c r="DL46" s="144"/>
      <c r="DM46" s="139"/>
      <c r="DN46" s="139"/>
      <c r="DO46" s="139"/>
      <c r="DP46" s="139"/>
      <c r="DQ46" s="144"/>
      <c r="DR46" s="139"/>
      <c r="DS46" s="139"/>
      <c r="DT46" s="139"/>
      <c r="DU46" s="139"/>
      <c r="DV46" s="144"/>
      <c r="DW46" s="139"/>
      <c r="DX46" s="139"/>
      <c r="DY46" s="139"/>
      <c r="DZ46" s="139"/>
      <c r="EA46" s="144"/>
      <c r="EB46" s="139"/>
      <c r="EC46" s="139"/>
      <c r="ED46" s="139"/>
      <c r="EE46" s="139"/>
      <c r="EF46" s="144"/>
      <c r="EG46" s="139"/>
      <c r="EH46" s="139"/>
      <c r="EI46" s="139"/>
      <c r="EJ46" s="139"/>
      <c r="EK46" s="144"/>
      <c r="EL46" s="139"/>
      <c r="EM46" s="139"/>
      <c r="EN46" s="139"/>
      <c r="EO46" s="139"/>
      <c r="EP46" s="144"/>
      <c r="EQ46" s="139"/>
      <c r="ER46" s="139"/>
      <c r="ES46" s="139"/>
      <c r="ET46" s="139"/>
      <c r="EU46" s="144"/>
      <c r="EV46" s="139"/>
      <c r="EW46" s="139"/>
      <c r="EX46" s="139"/>
      <c r="EY46" s="139"/>
      <c r="EZ46" s="144"/>
      <c r="FA46" s="139"/>
      <c r="FB46" s="139"/>
      <c r="FC46" s="139"/>
      <c r="FD46" s="139"/>
      <c r="FE46" s="144"/>
      <c r="FF46" s="139"/>
      <c r="FG46" s="139"/>
      <c r="FH46" s="139"/>
      <c r="FI46" s="139"/>
      <c r="FJ46" s="144"/>
      <c r="FK46" s="139"/>
      <c r="FL46" s="139"/>
      <c r="FM46" s="139"/>
      <c r="FN46" s="139"/>
      <c r="FO46" s="144"/>
      <c r="FP46" s="139"/>
      <c r="FQ46" s="139"/>
      <c r="FR46" s="139"/>
      <c r="FS46" s="139"/>
      <c r="FT46" s="144"/>
      <c r="FU46" s="139"/>
      <c r="FV46" s="139"/>
      <c r="FW46" s="139"/>
      <c r="FX46" s="139"/>
      <c r="FY46" s="144"/>
      <c r="FZ46" s="139"/>
      <c r="GA46" s="139"/>
      <c r="GB46" s="139"/>
      <c r="GC46" s="139"/>
      <c r="GD46" s="144"/>
      <c r="GE46" s="139"/>
      <c r="GF46" s="139"/>
      <c r="GG46" s="139"/>
      <c r="GH46" s="139"/>
      <c r="GI46" s="144"/>
      <c r="GJ46" s="139"/>
      <c r="GK46" s="139"/>
      <c r="GL46" s="139"/>
      <c r="GM46" s="139"/>
      <c r="GN46" s="144"/>
      <c r="GO46" s="139"/>
      <c r="GP46" s="139"/>
      <c r="GQ46" s="139"/>
      <c r="GR46" s="139"/>
      <c r="GS46" s="144"/>
      <c r="GT46" s="139"/>
      <c r="GU46" s="139"/>
      <c r="GV46" s="139"/>
      <c r="GW46" s="139"/>
      <c r="GX46" s="144"/>
      <c r="GY46" s="139"/>
      <c r="GZ46" s="139"/>
      <c r="HA46" s="139"/>
      <c r="HB46" s="139"/>
      <c r="HC46" s="144"/>
      <c r="HD46" s="139"/>
      <c r="HE46" s="139"/>
      <c r="HF46" s="139"/>
      <c r="HG46" s="139"/>
      <c r="HH46" s="144"/>
      <c r="HI46" s="139"/>
      <c r="HJ46" s="139"/>
      <c r="HK46" s="139"/>
      <c r="HL46" s="139"/>
      <c r="HM46" s="144"/>
      <c r="HN46" s="139"/>
      <c r="HO46" s="139"/>
      <c r="HP46" s="139"/>
      <c r="HQ46" s="139"/>
      <c r="HR46" s="144"/>
      <c r="HS46" s="139"/>
      <c r="HT46" s="139"/>
      <c r="HU46" s="139"/>
      <c r="HV46" s="139"/>
      <c r="HW46" s="144"/>
      <c r="HX46" s="139"/>
      <c r="HY46" s="139"/>
      <c r="HZ46" s="139"/>
      <c r="IA46" s="139"/>
      <c r="IB46" s="144"/>
      <c r="IC46" s="139"/>
      <c r="ID46" s="139"/>
      <c r="IE46" s="139"/>
      <c r="IF46" s="139"/>
      <c r="IG46" s="144"/>
      <c r="IH46" s="139"/>
      <c r="II46" s="139"/>
      <c r="IJ46" s="139"/>
      <c r="IK46" s="139"/>
      <c r="IL46" s="144"/>
      <c r="IM46" s="139"/>
      <c r="IN46" s="139"/>
      <c r="IO46" s="139"/>
      <c r="IP46" s="139"/>
      <c r="IQ46" s="144"/>
      <c r="IR46" s="139"/>
      <c r="IS46" s="139"/>
      <c r="IT46" s="139"/>
      <c r="IU46" s="139"/>
      <c r="IV46" s="70"/>
    </row>
    <row r="47" spans="1:256" ht="13.5" customHeight="1">
      <c r="A47" s="138" t="s">
        <v>532</v>
      </c>
      <c r="B47" s="138">
        <v>0</v>
      </c>
      <c r="C47" s="138">
        <v>0</v>
      </c>
      <c r="D47" s="138"/>
      <c r="E47" s="138"/>
      <c r="F47" s="139"/>
      <c r="G47" s="139"/>
      <c r="H47" s="139"/>
      <c r="I47" s="139"/>
      <c r="J47" s="139"/>
      <c r="K47" s="139"/>
      <c r="L47" s="139"/>
      <c r="M47" s="139"/>
      <c r="N47" s="139"/>
      <c r="O47" s="139"/>
      <c r="P47" s="139"/>
      <c r="Q47" s="139"/>
      <c r="R47" s="139"/>
      <c r="S47" s="139"/>
      <c r="T47" s="139"/>
      <c r="U47" s="144"/>
      <c r="V47" s="139"/>
      <c r="W47" s="139"/>
      <c r="X47" s="139"/>
      <c r="Y47" s="139"/>
      <c r="Z47" s="144"/>
      <c r="AA47" s="139"/>
      <c r="AB47" s="139"/>
      <c r="AC47" s="139"/>
      <c r="AD47" s="139"/>
      <c r="AE47" s="144"/>
      <c r="AF47" s="139"/>
      <c r="AG47" s="139"/>
      <c r="AH47" s="139"/>
      <c r="AI47" s="139"/>
      <c r="AJ47" s="144"/>
      <c r="AK47" s="139"/>
      <c r="AL47" s="139"/>
      <c r="AM47" s="139"/>
      <c r="AN47" s="139"/>
      <c r="AO47" s="144"/>
      <c r="AP47" s="139"/>
      <c r="AQ47" s="139"/>
      <c r="AR47" s="139"/>
      <c r="AS47" s="139"/>
      <c r="AT47" s="144"/>
      <c r="AU47" s="139"/>
      <c r="AV47" s="139"/>
      <c r="AW47" s="139"/>
      <c r="AX47" s="139"/>
      <c r="AY47" s="144"/>
      <c r="AZ47" s="139"/>
      <c r="BA47" s="139"/>
      <c r="BB47" s="139"/>
      <c r="BC47" s="139"/>
      <c r="BD47" s="144"/>
      <c r="BE47" s="139"/>
      <c r="BF47" s="139"/>
      <c r="BG47" s="139"/>
      <c r="BH47" s="139"/>
      <c r="BI47" s="144"/>
      <c r="BJ47" s="139"/>
      <c r="BK47" s="139"/>
      <c r="BL47" s="139"/>
      <c r="BM47" s="139"/>
      <c r="BN47" s="144"/>
      <c r="BO47" s="139"/>
      <c r="BP47" s="139"/>
      <c r="BQ47" s="139"/>
      <c r="BR47" s="139"/>
      <c r="BS47" s="144"/>
      <c r="BT47" s="139"/>
      <c r="BU47" s="139"/>
      <c r="BV47" s="139"/>
      <c r="BW47" s="139"/>
      <c r="BX47" s="144"/>
      <c r="BY47" s="139"/>
      <c r="BZ47" s="139"/>
      <c r="CA47" s="139"/>
      <c r="CB47" s="139"/>
      <c r="CC47" s="144"/>
      <c r="CD47" s="139"/>
      <c r="CE47" s="139"/>
      <c r="CF47" s="139"/>
      <c r="CG47" s="139"/>
      <c r="CH47" s="144"/>
      <c r="CI47" s="139"/>
      <c r="CJ47" s="139"/>
      <c r="CK47" s="139"/>
      <c r="CL47" s="139"/>
      <c r="CM47" s="144"/>
      <c r="CN47" s="139"/>
      <c r="CO47" s="139"/>
      <c r="CP47" s="139"/>
      <c r="CQ47" s="139"/>
      <c r="CR47" s="144"/>
      <c r="CS47" s="139"/>
      <c r="CT47" s="139"/>
      <c r="CU47" s="139"/>
      <c r="CV47" s="139"/>
      <c r="CW47" s="144"/>
      <c r="CX47" s="139"/>
      <c r="CY47" s="139"/>
      <c r="CZ47" s="139"/>
      <c r="DA47" s="139"/>
      <c r="DB47" s="144"/>
      <c r="DC47" s="139"/>
      <c r="DD47" s="139"/>
      <c r="DE47" s="139"/>
      <c r="DF47" s="139"/>
      <c r="DG47" s="144"/>
      <c r="DH47" s="139"/>
      <c r="DI47" s="139"/>
      <c r="DJ47" s="139"/>
      <c r="DK47" s="139"/>
      <c r="DL47" s="144"/>
      <c r="DM47" s="139"/>
      <c r="DN47" s="139"/>
      <c r="DO47" s="139"/>
      <c r="DP47" s="139"/>
      <c r="DQ47" s="144"/>
      <c r="DR47" s="139"/>
      <c r="DS47" s="139"/>
      <c r="DT47" s="139"/>
      <c r="DU47" s="139"/>
      <c r="DV47" s="144"/>
      <c r="DW47" s="139"/>
      <c r="DX47" s="139"/>
      <c r="DY47" s="139"/>
      <c r="DZ47" s="139"/>
      <c r="EA47" s="144"/>
      <c r="EB47" s="139"/>
      <c r="EC47" s="139"/>
      <c r="ED47" s="139"/>
      <c r="EE47" s="139"/>
      <c r="EF47" s="144"/>
      <c r="EG47" s="139"/>
      <c r="EH47" s="139"/>
      <c r="EI47" s="139"/>
      <c r="EJ47" s="139"/>
      <c r="EK47" s="144"/>
      <c r="EL47" s="139"/>
      <c r="EM47" s="139"/>
      <c r="EN47" s="139"/>
      <c r="EO47" s="139"/>
      <c r="EP47" s="144"/>
      <c r="EQ47" s="139"/>
      <c r="ER47" s="139"/>
      <c r="ES47" s="139"/>
      <c r="ET47" s="139"/>
      <c r="EU47" s="144"/>
      <c r="EV47" s="139"/>
      <c r="EW47" s="139"/>
      <c r="EX47" s="139"/>
      <c r="EY47" s="139"/>
      <c r="EZ47" s="144"/>
      <c r="FA47" s="139"/>
      <c r="FB47" s="139"/>
      <c r="FC47" s="139"/>
      <c r="FD47" s="139"/>
      <c r="FE47" s="144"/>
      <c r="FF47" s="139"/>
      <c r="FG47" s="139"/>
      <c r="FH47" s="139"/>
      <c r="FI47" s="139"/>
      <c r="FJ47" s="144"/>
      <c r="FK47" s="139"/>
      <c r="FL47" s="139"/>
      <c r="FM47" s="139"/>
      <c r="FN47" s="139"/>
      <c r="FO47" s="144"/>
      <c r="FP47" s="139"/>
      <c r="FQ47" s="139"/>
      <c r="FR47" s="139"/>
      <c r="FS47" s="139"/>
      <c r="FT47" s="144"/>
      <c r="FU47" s="139"/>
      <c r="FV47" s="139"/>
      <c r="FW47" s="139"/>
      <c r="FX47" s="139"/>
      <c r="FY47" s="144"/>
      <c r="FZ47" s="139"/>
      <c r="GA47" s="139"/>
      <c r="GB47" s="139"/>
      <c r="GC47" s="139"/>
      <c r="GD47" s="144"/>
      <c r="GE47" s="139"/>
      <c r="GF47" s="139"/>
      <c r="GG47" s="139"/>
      <c r="GH47" s="139"/>
      <c r="GI47" s="144"/>
      <c r="GJ47" s="139"/>
      <c r="GK47" s="139"/>
      <c r="GL47" s="139"/>
      <c r="GM47" s="139"/>
      <c r="GN47" s="144"/>
      <c r="GO47" s="139"/>
      <c r="GP47" s="139"/>
      <c r="GQ47" s="139"/>
      <c r="GR47" s="139"/>
      <c r="GS47" s="144"/>
      <c r="GT47" s="139"/>
      <c r="GU47" s="139"/>
      <c r="GV47" s="139"/>
      <c r="GW47" s="139"/>
      <c r="GX47" s="144"/>
      <c r="GY47" s="139"/>
      <c r="GZ47" s="139"/>
      <c r="HA47" s="139"/>
      <c r="HB47" s="139"/>
      <c r="HC47" s="144"/>
      <c r="HD47" s="139"/>
      <c r="HE47" s="139"/>
      <c r="HF47" s="139"/>
      <c r="HG47" s="139"/>
      <c r="HH47" s="144"/>
      <c r="HI47" s="139"/>
      <c r="HJ47" s="139"/>
      <c r="HK47" s="139"/>
      <c r="HL47" s="139"/>
      <c r="HM47" s="144"/>
      <c r="HN47" s="139"/>
      <c r="HO47" s="139"/>
      <c r="HP47" s="139"/>
      <c r="HQ47" s="139"/>
      <c r="HR47" s="144"/>
      <c r="HS47" s="139"/>
      <c r="HT47" s="139"/>
      <c r="HU47" s="139"/>
      <c r="HV47" s="139"/>
      <c r="HW47" s="144"/>
      <c r="HX47" s="139"/>
      <c r="HY47" s="139"/>
      <c r="HZ47" s="139"/>
      <c r="IA47" s="139"/>
      <c r="IB47" s="144"/>
      <c r="IC47" s="139"/>
      <c r="ID47" s="139"/>
      <c r="IE47" s="139"/>
      <c r="IF47" s="139"/>
      <c r="IG47" s="144"/>
      <c r="IH47" s="139"/>
      <c r="II47" s="139"/>
      <c r="IJ47" s="139"/>
      <c r="IK47" s="139"/>
      <c r="IL47" s="144"/>
      <c r="IM47" s="139"/>
      <c r="IN47" s="139"/>
      <c r="IO47" s="139"/>
      <c r="IP47" s="139"/>
      <c r="IQ47" s="144"/>
      <c r="IR47" s="139"/>
      <c r="IS47" s="139"/>
      <c r="IT47" s="139"/>
      <c r="IU47" s="139"/>
      <c r="IV47" s="70"/>
    </row>
    <row r="48" spans="1:256" ht="13.5" customHeight="1">
      <c r="A48" s="143" t="s">
        <v>558</v>
      </c>
      <c r="B48" s="143">
        <v>0</v>
      </c>
      <c r="C48" s="143">
        <v>0</v>
      </c>
      <c r="D48" s="143"/>
      <c r="E48" s="143"/>
      <c r="F48" s="139"/>
      <c r="G48" s="139"/>
      <c r="H48" s="139"/>
      <c r="I48" s="139"/>
      <c r="J48" s="139"/>
      <c r="K48" s="139"/>
      <c r="L48" s="139"/>
      <c r="M48" s="139"/>
      <c r="N48" s="139"/>
      <c r="O48" s="139"/>
      <c r="P48" s="139"/>
      <c r="Q48" s="139"/>
      <c r="R48" s="139"/>
      <c r="S48" s="139"/>
      <c r="T48" s="139"/>
      <c r="U48" s="144"/>
      <c r="V48" s="139"/>
      <c r="W48" s="139"/>
      <c r="X48" s="139"/>
      <c r="Y48" s="139"/>
      <c r="Z48" s="144"/>
      <c r="AA48" s="139"/>
      <c r="AB48" s="139"/>
      <c r="AC48" s="139"/>
      <c r="AD48" s="139"/>
      <c r="AE48" s="144"/>
      <c r="AF48" s="139"/>
      <c r="AG48" s="139"/>
      <c r="AH48" s="139"/>
      <c r="AI48" s="139"/>
      <c r="AJ48" s="144"/>
      <c r="AK48" s="139"/>
      <c r="AL48" s="139"/>
      <c r="AM48" s="139"/>
      <c r="AN48" s="139"/>
      <c r="AO48" s="144"/>
      <c r="AP48" s="139"/>
      <c r="AQ48" s="139"/>
      <c r="AR48" s="139"/>
      <c r="AS48" s="139"/>
      <c r="AT48" s="144"/>
      <c r="AU48" s="139"/>
      <c r="AV48" s="139"/>
      <c r="AW48" s="139"/>
      <c r="AX48" s="139"/>
      <c r="AY48" s="144"/>
      <c r="AZ48" s="139"/>
      <c r="BA48" s="139"/>
      <c r="BB48" s="139"/>
      <c r="BC48" s="139"/>
      <c r="BD48" s="144"/>
      <c r="BE48" s="139"/>
      <c r="BF48" s="139"/>
      <c r="BG48" s="139"/>
      <c r="BH48" s="139"/>
      <c r="BI48" s="144"/>
      <c r="BJ48" s="139"/>
      <c r="BK48" s="139"/>
      <c r="BL48" s="139"/>
      <c r="BM48" s="139"/>
      <c r="BN48" s="144"/>
      <c r="BO48" s="139"/>
      <c r="BP48" s="139"/>
      <c r="BQ48" s="139"/>
      <c r="BR48" s="139"/>
      <c r="BS48" s="144"/>
      <c r="BT48" s="139"/>
      <c r="BU48" s="139"/>
      <c r="BV48" s="139"/>
      <c r="BW48" s="139"/>
      <c r="BX48" s="144"/>
      <c r="BY48" s="139"/>
      <c r="BZ48" s="139"/>
      <c r="CA48" s="139"/>
      <c r="CB48" s="139"/>
      <c r="CC48" s="144"/>
      <c r="CD48" s="139"/>
      <c r="CE48" s="139"/>
      <c r="CF48" s="139"/>
      <c r="CG48" s="139"/>
      <c r="CH48" s="144"/>
      <c r="CI48" s="139"/>
      <c r="CJ48" s="139"/>
      <c r="CK48" s="139"/>
      <c r="CL48" s="139"/>
      <c r="CM48" s="144"/>
      <c r="CN48" s="139"/>
      <c r="CO48" s="139"/>
      <c r="CP48" s="139"/>
      <c r="CQ48" s="139"/>
      <c r="CR48" s="144"/>
      <c r="CS48" s="139"/>
      <c r="CT48" s="139"/>
      <c r="CU48" s="139"/>
      <c r="CV48" s="139"/>
      <c r="CW48" s="144"/>
      <c r="CX48" s="139"/>
      <c r="CY48" s="139"/>
      <c r="CZ48" s="139"/>
      <c r="DA48" s="139"/>
      <c r="DB48" s="144"/>
      <c r="DC48" s="139"/>
      <c r="DD48" s="139"/>
      <c r="DE48" s="139"/>
      <c r="DF48" s="139"/>
      <c r="DG48" s="144"/>
      <c r="DH48" s="139"/>
      <c r="DI48" s="139"/>
      <c r="DJ48" s="139"/>
      <c r="DK48" s="139"/>
      <c r="DL48" s="144"/>
      <c r="DM48" s="139"/>
      <c r="DN48" s="139"/>
      <c r="DO48" s="139"/>
      <c r="DP48" s="139"/>
      <c r="DQ48" s="144"/>
      <c r="DR48" s="139"/>
      <c r="DS48" s="139"/>
      <c r="DT48" s="139"/>
      <c r="DU48" s="139"/>
      <c r="DV48" s="144"/>
      <c r="DW48" s="139"/>
      <c r="DX48" s="139"/>
      <c r="DY48" s="139"/>
      <c r="DZ48" s="139"/>
      <c r="EA48" s="144"/>
      <c r="EB48" s="139"/>
      <c r="EC48" s="139"/>
      <c r="ED48" s="139"/>
      <c r="EE48" s="139"/>
      <c r="EF48" s="144"/>
      <c r="EG48" s="139"/>
      <c r="EH48" s="139"/>
      <c r="EI48" s="139"/>
      <c r="EJ48" s="139"/>
      <c r="EK48" s="144"/>
      <c r="EL48" s="139"/>
      <c r="EM48" s="139"/>
      <c r="EN48" s="139"/>
      <c r="EO48" s="139"/>
      <c r="EP48" s="144"/>
      <c r="EQ48" s="139"/>
      <c r="ER48" s="139"/>
      <c r="ES48" s="139"/>
      <c r="ET48" s="139"/>
      <c r="EU48" s="144"/>
      <c r="EV48" s="139"/>
      <c r="EW48" s="139"/>
      <c r="EX48" s="139"/>
      <c r="EY48" s="139"/>
      <c r="EZ48" s="144"/>
      <c r="FA48" s="139"/>
      <c r="FB48" s="139"/>
      <c r="FC48" s="139"/>
      <c r="FD48" s="139"/>
      <c r="FE48" s="144"/>
      <c r="FF48" s="139"/>
      <c r="FG48" s="139"/>
      <c r="FH48" s="139"/>
      <c r="FI48" s="139"/>
      <c r="FJ48" s="144"/>
      <c r="FK48" s="139"/>
      <c r="FL48" s="139"/>
      <c r="FM48" s="139"/>
      <c r="FN48" s="139"/>
      <c r="FO48" s="144"/>
      <c r="FP48" s="139"/>
      <c r="FQ48" s="139"/>
      <c r="FR48" s="139"/>
      <c r="FS48" s="139"/>
      <c r="FT48" s="144"/>
      <c r="FU48" s="139"/>
      <c r="FV48" s="139"/>
      <c r="FW48" s="139"/>
      <c r="FX48" s="139"/>
      <c r="FY48" s="144"/>
      <c r="FZ48" s="139"/>
      <c r="GA48" s="139"/>
      <c r="GB48" s="139"/>
      <c r="GC48" s="139"/>
      <c r="GD48" s="144"/>
      <c r="GE48" s="139"/>
      <c r="GF48" s="139"/>
      <c r="GG48" s="139"/>
      <c r="GH48" s="139"/>
      <c r="GI48" s="144"/>
      <c r="GJ48" s="139"/>
      <c r="GK48" s="139"/>
      <c r="GL48" s="139"/>
      <c r="GM48" s="139"/>
      <c r="GN48" s="144"/>
      <c r="GO48" s="139"/>
      <c r="GP48" s="139"/>
      <c r="GQ48" s="139"/>
      <c r="GR48" s="139"/>
      <c r="GS48" s="144"/>
      <c r="GT48" s="139"/>
      <c r="GU48" s="139"/>
      <c r="GV48" s="139"/>
      <c r="GW48" s="139"/>
      <c r="GX48" s="144"/>
      <c r="GY48" s="139"/>
      <c r="GZ48" s="139"/>
      <c r="HA48" s="139"/>
      <c r="HB48" s="139"/>
      <c r="HC48" s="144"/>
      <c r="HD48" s="139"/>
      <c r="HE48" s="139"/>
      <c r="HF48" s="139"/>
      <c r="HG48" s="139"/>
      <c r="HH48" s="144"/>
      <c r="HI48" s="139"/>
      <c r="HJ48" s="139"/>
      <c r="HK48" s="139"/>
      <c r="HL48" s="139"/>
      <c r="HM48" s="144"/>
      <c r="HN48" s="139"/>
      <c r="HO48" s="139"/>
      <c r="HP48" s="139"/>
      <c r="HQ48" s="139"/>
      <c r="HR48" s="144"/>
      <c r="HS48" s="139"/>
      <c r="HT48" s="139"/>
      <c r="HU48" s="139"/>
      <c r="HV48" s="139"/>
      <c r="HW48" s="144"/>
      <c r="HX48" s="139"/>
      <c r="HY48" s="139"/>
      <c r="HZ48" s="139"/>
      <c r="IA48" s="139"/>
      <c r="IB48" s="144"/>
      <c r="IC48" s="139"/>
      <c r="ID48" s="139"/>
      <c r="IE48" s="139"/>
      <c r="IF48" s="139"/>
      <c r="IG48" s="144"/>
      <c r="IH48" s="139"/>
      <c r="II48" s="139"/>
      <c r="IJ48" s="139"/>
      <c r="IK48" s="139"/>
      <c r="IL48" s="144"/>
      <c r="IM48" s="139"/>
      <c r="IN48" s="139"/>
      <c r="IO48" s="139"/>
      <c r="IP48" s="139"/>
      <c r="IQ48" s="144"/>
      <c r="IR48" s="139"/>
      <c r="IS48" s="139"/>
      <c r="IT48" s="139"/>
      <c r="IU48" s="139"/>
      <c r="IV48" s="70"/>
    </row>
    <row r="49" spans="1:256" ht="5.25" customHeight="1">
      <c r="A49" s="138" t="s">
        <v>532</v>
      </c>
      <c r="B49" s="138">
        <v>0</v>
      </c>
      <c r="C49" s="138">
        <v>0</v>
      </c>
      <c r="D49" s="138"/>
      <c r="E49" s="138"/>
      <c r="F49" s="139"/>
      <c r="G49" s="139"/>
      <c r="H49" s="139"/>
      <c r="I49" s="139"/>
      <c r="J49" s="139"/>
      <c r="K49" s="139"/>
      <c r="L49" s="139"/>
      <c r="M49" s="139"/>
      <c r="N49" s="139"/>
      <c r="O49" s="139"/>
      <c r="P49" s="139"/>
      <c r="Q49" s="139"/>
      <c r="R49" s="139"/>
      <c r="S49" s="139"/>
      <c r="T49" s="139"/>
      <c r="U49" s="144"/>
      <c r="V49" s="139"/>
      <c r="W49" s="139"/>
      <c r="X49" s="139"/>
      <c r="Y49" s="139"/>
      <c r="Z49" s="144"/>
      <c r="AA49" s="139"/>
      <c r="AB49" s="139"/>
      <c r="AC49" s="139"/>
      <c r="AD49" s="139"/>
      <c r="AE49" s="144"/>
      <c r="AF49" s="139"/>
      <c r="AG49" s="139"/>
      <c r="AH49" s="139"/>
      <c r="AI49" s="139"/>
      <c r="AJ49" s="144"/>
      <c r="AK49" s="139"/>
      <c r="AL49" s="139"/>
      <c r="AM49" s="139"/>
      <c r="AN49" s="139"/>
      <c r="AO49" s="144"/>
      <c r="AP49" s="139"/>
      <c r="AQ49" s="139"/>
      <c r="AR49" s="139"/>
      <c r="AS49" s="139"/>
      <c r="AT49" s="144"/>
      <c r="AU49" s="139"/>
      <c r="AV49" s="139"/>
      <c r="AW49" s="139"/>
      <c r="AX49" s="139"/>
      <c r="AY49" s="144"/>
      <c r="AZ49" s="139"/>
      <c r="BA49" s="139"/>
      <c r="BB49" s="139"/>
      <c r="BC49" s="139"/>
      <c r="BD49" s="144"/>
      <c r="BE49" s="139"/>
      <c r="BF49" s="139"/>
      <c r="BG49" s="139"/>
      <c r="BH49" s="139"/>
      <c r="BI49" s="144"/>
      <c r="BJ49" s="139"/>
      <c r="BK49" s="139"/>
      <c r="BL49" s="139"/>
      <c r="BM49" s="139"/>
      <c r="BN49" s="144"/>
      <c r="BO49" s="139"/>
      <c r="BP49" s="139"/>
      <c r="BQ49" s="139"/>
      <c r="BR49" s="139"/>
      <c r="BS49" s="144"/>
      <c r="BT49" s="139"/>
      <c r="BU49" s="139"/>
      <c r="BV49" s="139"/>
      <c r="BW49" s="139"/>
      <c r="BX49" s="144"/>
      <c r="BY49" s="139"/>
      <c r="BZ49" s="139"/>
      <c r="CA49" s="139"/>
      <c r="CB49" s="139"/>
      <c r="CC49" s="144"/>
      <c r="CD49" s="139"/>
      <c r="CE49" s="139"/>
      <c r="CF49" s="139"/>
      <c r="CG49" s="139"/>
      <c r="CH49" s="144"/>
      <c r="CI49" s="139"/>
      <c r="CJ49" s="139"/>
      <c r="CK49" s="139"/>
      <c r="CL49" s="139"/>
      <c r="CM49" s="144"/>
      <c r="CN49" s="139"/>
      <c r="CO49" s="139"/>
      <c r="CP49" s="139"/>
      <c r="CQ49" s="139"/>
      <c r="CR49" s="144"/>
      <c r="CS49" s="139"/>
      <c r="CT49" s="139"/>
      <c r="CU49" s="139"/>
      <c r="CV49" s="139"/>
      <c r="CW49" s="144"/>
      <c r="CX49" s="139"/>
      <c r="CY49" s="139"/>
      <c r="CZ49" s="139"/>
      <c r="DA49" s="139"/>
      <c r="DB49" s="144"/>
      <c r="DC49" s="139"/>
      <c r="DD49" s="139"/>
      <c r="DE49" s="139"/>
      <c r="DF49" s="139"/>
      <c r="DG49" s="144"/>
      <c r="DH49" s="139"/>
      <c r="DI49" s="139"/>
      <c r="DJ49" s="139"/>
      <c r="DK49" s="139"/>
      <c r="DL49" s="144"/>
      <c r="DM49" s="139"/>
      <c r="DN49" s="139"/>
      <c r="DO49" s="139"/>
      <c r="DP49" s="139"/>
      <c r="DQ49" s="144"/>
      <c r="DR49" s="139"/>
      <c r="DS49" s="139"/>
      <c r="DT49" s="139"/>
      <c r="DU49" s="139"/>
      <c r="DV49" s="144"/>
      <c r="DW49" s="139"/>
      <c r="DX49" s="139"/>
      <c r="DY49" s="139"/>
      <c r="DZ49" s="139"/>
      <c r="EA49" s="144"/>
      <c r="EB49" s="139"/>
      <c r="EC49" s="139"/>
      <c r="ED49" s="139"/>
      <c r="EE49" s="139"/>
      <c r="EF49" s="144"/>
      <c r="EG49" s="139"/>
      <c r="EH49" s="139"/>
      <c r="EI49" s="139"/>
      <c r="EJ49" s="139"/>
      <c r="EK49" s="144"/>
      <c r="EL49" s="139"/>
      <c r="EM49" s="139"/>
      <c r="EN49" s="139"/>
      <c r="EO49" s="139"/>
      <c r="EP49" s="144"/>
      <c r="EQ49" s="139"/>
      <c r="ER49" s="139"/>
      <c r="ES49" s="139"/>
      <c r="ET49" s="139"/>
      <c r="EU49" s="144"/>
      <c r="EV49" s="139"/>
      <c r="EW49" s="139"/>
      <c r="EX49" s="139"/>
      <c r="EY49" s="139"/>
      <c r="EZ49" s="144"/>
      <c r="FA49" s="139"/>
      <c r="FB49" s="139"/>
      <c r="FC49" s="139"/>
      <c r="FD49" s="139"/>
      <c r="FE49" s="144"/>
      <c r="FF49" s="139"/>
      <c r="FG49" s="139"/>
      <c r="FH49" s="139"/>
      <c r="FI49" s="139"/>
      <c r="FJ49" s="144"/>
      <c r="FK49" s="139"/>
      <c r="FL49" s="139"/>
      <c r="FM49" s="139"/>
      <c r="FN49" s="139"/>
      <c r="FO49" s="144"/>
      <c r="FP49" s="139"/>
      <c r="FQ49" s="139"/>
      <c r="FR49" s="139"/>
      <c r="FS49" s="139"/>
      <c r="FT49" s="144"/>
      <c r="FU49" s="139"/>
      <c r="FV49" s="139"/>
      <c r="FW49" s="139"/>
      <c r="FX49" s="139"/>
      <c r="FY49" s="144"/>
      <c r="FZ49" s="139"/>
      <c r="GA49" s="139"/>
      <c r="GB49" s="139"/>
      <c r="GC49" s="139"/>
      <c r="GD49" s="144"/>
      <c r="GE49" s="139"/>
      <c r="GF49" s="139"/>
      <c r="GG49" s="139"/>
      <c r="GH49" s="139"/>
      <c r="GI49" s="144"/>
      <c r="GJ49" s="139"/>
      <c r="GK49" s="139"/>
      <c r="GL49" s="139"/>
      <c r="GM49" s="139"/>
      <c r="GN49" s="144"/>
      <c r="GO49" s="139"/>
      <c r="GP49" s="139"/>
      <c r="GQ49" s="139"/>
      <c r="GR49" s="139"/>
      <c r="GS49" s="144"/>
      <c r="GT49" s="139"/>
      <c r="GU49" s="139"/>
      <c r="GV49" s="139"/>
      <c r="GW49" s="139"/>
      <c r="GX49" s="144"/>
      <c r="GY49" s="139"/>
      <c r="GZ49" s="139"/>
      <c r="HA49" s="139"/>
      <c r="HB49" s="139"/>
      <c r="HC49" s="144"/>
      <c r="HD49" s="139"/>
      <c r="HE49" s="139"/>
      <c r="HF49" s="139"/>
      <c r="HG49" s="139"/>
      <c r="HH49" s="144"/>
      <c r="HI49" s="139"/>
      <c r="HJ49" s="139"/>
      <c r="HK49" s="139"/>
      <c r="HL49" s="139"/>
      <c r="HM49" s="144"/>
      <c r="HN49" s="139"/>
      <c r="HO49" s="139"/>
      <c r="HP49" s="139"/>
      <c r="HQ49" s="139"/>
      <c r="HR49" s="144"/>
      <c r="HS49" s="139"/>
      <c r="HT49" s="139"/>
      <c r="HU49" s="139"/>
      <c r="HV49" s="139"/>
      <c r="HW49" s="144"/>
      <c r="HX49" s="139"/>
      <c r="HY49" s="139"/>
      <c r="HZ49" s="139"/>
      <c r="IA49" s="139"/>
      <c r="IB49" s="144"/>
      <c r="IC49" s="139"/>
      <c r="ID49" s="139"/>
      <c r="IE49" s="139"/>
      <c r="IF49" s="139"/>
      <c r="IG49" s="144"/>
      <c r="IH49" s="139"/>
      <c r="II49" s="139"/>
      <c r="IJ49" s="139"/>
      <c r="IK49" s="139"/>
      <c r="IL49" s="144"/>
      <c r="IM49" s="139"/>
      <c r="IN49" s="139"/>
      <c r="IO49" s="139"/>
      <c r="IP49" s="139"/>
      <c r="IQ49" s="144"/>
      <c r="IR49" s="139"/>
      <c r="IS49" s="139"/>
      <c r="IT49" s="139"/>
      <c r="IU49" s="139"/>
      <c r="IV49" s="70"/>
    </row>
    <row r="50" spans="1:256" ht="13.5" customHeight="1">
      <c r="A50" s="143" t="s">
        <v>559</v>
      </c>
      <c r="B50" s="143">
        <v>0</v>
      </c>
      <c r="C50" s="143">
        <v>0</v>
      </c>
      <c r="D50" s="143"/>
      <c r="E50" s="143"/>
      <c r="F50" s="139"/>
      <c r="G50" s="139"/>
      <c r="H50" s="139"/>
      <c r="I50" s="139"/>
      <c r="J50" s="139"/>
      <c r="K50" s="139"/>
      <c r="L50" s="139"/>
      <c r="M50" s="139"/>
      <c r="N50" s="139"/>
      <c r="O50" s="139"/>
      <c r="P50" s="139"/>
      <c r="Q50" s="139"/>
      <c r="R50" s="139"/>
      <c r="S50" s="139"/>
      <c r="T50" s="139"/>
      <c r="U50" s="144"/>
      <c r="V50" s="139"/>
      <c r="W50" s="139"/>
      <c r="X50" s="139"/>
      <c r="Y50" s="139"/>
      <c r="Z50" s="144"/>
      <c r="AA50" s="139"/>
      <c r="AB50" s="139"/>
      <c r="AC50" s="139"/>
      <c r="AD50" s="139"/>
      <c r="AE50" s="144"/>
      <c r="AF50" s="139"/>
      <c r="AG50" s="139"/>
      <c r="AH50" s="139"/>
      <c r="AI50" s="139"/>
      <c r="AJ50" s="144"/>
      <c r="AK50" s="139"/>
      <c r="AL50" s="139"/>
      <c r="AM50" s="139"/>
      <c r="AN50" s="139"/>
      <c r="AO50" s="144"/>
      <c r="AP50" s="139"/>
      <c r="AQ50" s="139"/>
      <c r="AR50" s="139"/>
      <c r="AS50" s="139"/>
      <c r="AT50" s="144"/>
      <c r="AU50" s="139"/>
      <c r="AV50" s="139"/>
      <c r="AW50" s="139"/>
      <c r="AX50" s="139"/>
      <c r="AY50" s="144"/>
      <c r="AZ50" s="139"/>
      <c r="BA50" s="139"/>
      <c r="BB50" s="139"/>
      <c r="BC50" s="139"/>
      <c r="BD50" s="144"/>
      <c r="BE50" s="139"/>
      <c r="BF50" s="139"/>
      <c r="BG50" s="139"/>
      <c r="BH50" s="139"/>
      <c r="BI50" s="144"/>
      <c r="BJ50" s="139"/>
      <c r="BK50" s="139"/>
      <c r="BL50" s="139"/>
      <c r="BM50" s="139"/>
      <c r="BN50" s="144"/>
      <c r="BO50" s="139"/>
      <c r="BP50" s="139"/>
      <c r="BQ50" s="139"/>
      <c r="BR50" s="139"/>
      <c r="BS50" s="144"/>
      <c r="BT50" s="139"/>
      <c r="BU50" s="139"/>
      <c r="BV50" s="139"/>
      <c r="BW50" s="139"/>
      <c r="BX50" s="144"/>
      <c r="BY50" s="139"/>
      <c r="BZ50" s="139"/>
      <c r="CA50" s="139"/>
      <c r="CB50" s="139"/>
      <c r="CC50" s="144"/>
      <c r="CD50" s="139"/>
      <c r="CE50" s="139"/>
      <c r="CF50" s="139"/>
      <c r="CG50" s="139"/>
      <c r="CH50" s="144"/>
      <c r="CI50" s="139"/>
      <c r="CJ50" s="139"/>
      <c r="CK50" s="139"/>
      <c r="CL50" s="139"/>
      <c r="CM50" s="144"/>
      <c r="CN50" s="139"/>
      <c r="CO50" s="139"/>
      <c r="CP50" s="139"/>
      <c r="CQ50" s="139"/>
      <c r="CR50" s="144"/>
      <c r="CS50" s="139"/>
      <c r="CT50" s="139"/>
      <c r="CU50" s="139"/>
      <c r="CV50" s="139"/>
      <c r="CW50" s="144"/>
      <c r="CX50" s="139"/>
      <c r="CY50" s="139"/>
      <c r="CZ50" s="139"/>
      <c r="DA50" s="139"/>
      <c r="DB50" s="144"/>
      <c r="DC50" s="139"/>
      <c r="DD50" s="139"/>
      <c r="DE50" s="139"/>
      <c r="DF50" s="139"/>
      <c r="DG50" s="144"/>
      <c r="DH50" s="139"/>
      <c r="DI50" s="139"/>
      <c r="DJ50" s="139"/>
      <c r="DK50" s="139"/>
      <c r="DL50" s="144"/>
      <c r="DM50" s="139"/>
      <c r="DN50" s="139"/>
      <c r="DO50" s="139"/>
      <c r="DP50" s="139"/>
      <c r="DQ50" s="144"/>
      <c r="DR50" s="139"/>
      <c r="DS50" s="139"/>
      <c r="DT50" s="139"/>
      <c r="DU50" s="139"/>
      <c r="DV50" s="144"/>
      <c r="DW50" s="139"/>
      <c r="DX50" s="139"/>
      <c r="DY50" s="139"/>
      <c r="DZ50" s="139"/>
      <c r="EA50" s="144"/>
      <c r="EB50" s="139"/>
      <c r="EC50" s="139"/>
      <c r="ED50" s="139"/>
      <c r="EE50" s="139"/>
      <c r="EF50" s="144"/>
      <c r="EG50" s="139"/>
      <c r="EH50" s="139"/>
      <c r="EI50" s="139"/>
      <c r="EJ50" s="139"/>
      <c r="EK50" s="144"/>
      <c r="EL50" s="139"/>
      <c r="EM50" s="139"/>
      <c r="EN50" s="139"/>
      <c r="EO50" s="139"/>
      <c r="EP50" s="144"/>
      <c r="EQ50" s="139"/>
      <c r="ER50" s="139"/>
      <c r="ES50" s="139"/>
      <c r="ET50" s="139"/>
      <c r="EU50" s="144"/>
      <c r="EV50" s="139"/>
      <c r="EW50" s="139"/>
      <c r="EX50" s="139"/>
      <c r="EY50" s="139"/>
      <c r="EZ50" s="144"/>
      <c r="FA50" s="139"/>
      <c r="FB50" s="139"/>
      <c r="FC50" s="139"/>
      <c r="FD50" s="139"/>
      <c r="FE50" s="144"/>
      <c r="FF50" s="139"/>
      <c r="FG50" s="139"/>
      <c r="FH50" s="139"/>
      <c r="FI50" s="139"/>
      <c r="FJ50" s="144"/>
      <c r="FK50" s="139"/>
      <c r="FL50" s="139"/>
      <c r="FM50" s="139"/>
      <c r="FN50" s="139"/>
      <c r="FO50" s="144"/>
      <c r="FP50" s="139"/>
      <c r="FQ50" s="139"/>
      <c r="FR50" s="139"/>
      <c r="FS50" s="139"/>
      <c r="FT50" s="144"/>
      <c r="FU50" s="139"/>
      <c r="FV50" s="139"/>
      <c r="FW50" s="139"/>
      <c r="FX50" s="139"/>
      <c r="FY50" s="144"/>
      <c r="FZ50" s="139"/>
      <c r="GA50" s="139"/>
      <c r="GB50" s="139"/>
      <c r="GC50" s="139"/>
      <c r="GD50" s="144"/>
      <c r="GE50" s="139"/>
      <c r="GF50" s="139"/>
      <c r="GG50" s="139"/>
      <c r="GH50" s="139"/>
      <c r="GI50" s="144"/>
      <c r="GJ50" s="139"/>
      <c r="GK50" s="139"/>
      <c r="GL50" s="139"/>
      <c r="GM50" s="139"/>
      <c r="GN50" s="144"/>
      <c r="GO50" s="139"/>
      <c r="GP50" s="139"/>
      <c r="GQ50" s="139"/>
      <c r="GR50" s="139"/>
      <c r="GS50" s="144"/>
      <c r="GT50" s="139"/>
      <c r="GU50" s="139"/>
      <c r="GV50" s="139"/>
      <c r="GW50" s="139"/>
      <c r="GX50" s="144"/>
      <c r="GY50" s="139"/>
      <c r="GZ50" s="139"/>
      <c r="HA50" s="139"/>
      <c r="HB50" s="139"/>
      <c r="HC50" s="144"/>
      <c r="HD50" s="139"/>
      <c r="HE50" s="139"/>
      <c r="HF50" s="139"/>
      <c r="HG50" s="139"/>
      <c r="HH50" s="144"/>
      <c r="HI50" s="139"/>
      <c r="HJ50" s="139"/>
      <c r="HK50" s="139"/>
      <c r="HL50" s="139"/>
      <c r="HM50" s="144"/>
      <c r="HN50" s="139"/>
      <c r="HO50" s="139"/>
      <c r="HP50" s="139"/>
      <c r="HQ50" s="139"/>
      <c r="HR50" s="144"/>
      <c r="HS50" s="139"/>
      <c r="HT50" s="139"/>
      <c r="HU50" s="139"/>
      <c r="HV50" s="139"/>
      <c r="HW50" s="144"/>
      <c r="HX50" s="139"/>
      <c r="HY50" s="139"/>
      <c r="HZ50" s="139"/>
      <c r="IA50" s="139"/>
      <c r="IB50" s="144"/>
      <c r="IC50" s="139"/>
      <c r="ID50" s="139"/>
      <c r="IE50" s="139"/>
      <c r="IF50" s="139"/>
      <c r="IG50" s="144"/>
      <c r="IH50" s="139"/>
      <c r="II50" s="139"/>
      <c r="IJ50" s="139"/>
      <c r="IK50" s="139"/>
      <c r="IL50" s="144"/>
      <c r="IM50" s="139"/>
      <c r="IN50" s="139"/>
      <c r="IO50" s="139"/>
      <c r="IP50" s="139"/>
      <c r="IQ50" s="144"/>
      <c r="IR50" s="139"/>
      <c r="IS50" s="139"/>
      <c r="IT50" s="139"/>
      <c r="IU50" s="139"/>
      <c r="IV50" s="70"/>
    </row>
    <row r="51" spans="1:256" ht="13.5" customHeight="1">
      <c r="A51" s="138" t="s">
        <v>560</v>
      </c>
      <c r="B51" s="138">
        <v>0</v>
      </c>
      <c r="C51" s="138">
        <v>0</v>
      </c>
      <c r="D51" s="138"/>
      <c r="E51" s="138"/>
      <c r="F51" s="139"/>
      <c r="G51" s="139"/>
      <c r="H51" s="139"/>
      <c r="I51" s="139"/>
      <c r="J51" s="139"/>
      <c r="K51" s="139"/>
      <c r="L51" s="139"/>
      <c r="M51" s="139"/>
      <c r="N51" s="139"/>
      <c r="O51" s="139"/>
      <c r="P51" s="139"/>
      <c r="Q51" s="139"/>
      <c r="R51" s="139"/>
      <c r="S51" s="139"/>
      <c r="T51" s="139"/>
      <c r="U51" s="144"/>
      <c r="V51" s="139"/>
      <c r="W51" s="139"/>
      <c r="X51" s="139"/>
      <c r="Y51" s="139"/>
      <c r="Z51" s="144"/>
      <c r="AA51" s="139"/>
      <c r="AB51" s="139"/>
      <c r="AC51" s="139"/>
      <c r="AD51" s="139"/>
      <c r="AE51" s="144"/>
      <c r="AF51" s="139"/>
      <c r="AG51" s="139"/>
      <c r="AH51" s="139"/>
      <c r="AI51" s="139"/>
      <c r="AJ51" s="144"/>
      <c r="AK51" s="139"/>
      <c r="AL51" s="139"/>
      <c r="AM51" s="139"/>
      <c r="AN51" s="139"/>
      <c r="AO51" s="144"/>
      <c r="AP51" s="139"/>
      <c r="AQ51" s="139"/>
      <c r="AR51" s="139"/>
      <c r="AS51" s="139"/>
      <c r="AT51" s="144"/>
      <c r="AU51" s="139"/>
      <c r="AV51" s="139"/>
      <c r="AW51" s="139"/>
      <c r="AX51" s="139"/>
      <c r="AY51" s="144"/>
      <c r="AZ51" s="139"/>
      <c r="BA51" s="139"/>
      <c r="BB51" s="139"/>
      <c r="BC51" s="139"/>
      <c r="BD51" s="144"/>
      <c r="BE51" s="139"/>
      <c r="BF51" s="139"/>
      <c r="BG51" s="139"/>
      <c r="BH51" s="139"/>
      <c r="BI51" s="144"/>
      <c r="BJ51" s="139"/>
      <c r="BK51" s="139"/>
      <c r="BL51" s="139"/>
      <c r="BM51" s="139"/>
      <c r="BN51" s="144"/>
      <c r="BO51" s="139"/>
      <c r="BP51" s="139"/>
      <c r="BQ51" s="139"/>
      <c r="BR51" s="139"/>
      <c r="BS51" s="144"/>
      <c r="BT51" s="139"/>
      <c r="BU51" s="139"/>
      <c r="BV51" s="139"/>
      <c r="BW51" s="139"/>
      <c r="BX51" s="144"/>
      <c r="BY51" s="139"/>
      <c r="BZ51" s="139"/>
      <c r="CA51" s="139"/>
      <c r="CB51" s="139"/>
      <c r="CC51" s="144"/>
      <c r="CD51" s="139"/>
      <c r="CE51" s="139"/>
      <c r="CF51" s="139"/>
      <c r="CG51" s="139"/>
      <c r="CH51" s="144"/>
      <c r="CI51" s="139"/>
      <c r="CJ51" s="139"/>
      <c r="CK51" s="139"/>
      <c r="CL51" s="139"/>
      <c r="CM51" s="144"/>
      <c r="CN51" s="139"/>
      <c r="CO51" s="139"/>
      <c r="CP51" s="139"/>
      <c r="CQ51" s="139"/>
      <c r="CR51" s="144"/>
      <c r="CS51" s="139"/>
      <c r="CT51" s="139"/>
      <c r="CU51" s="139"/>
      <c r="CV51" s="139"/>
      <c r="CW51" s="144"/>
      <c r="CX51" s="139"/>
      <c r="CY51" s="139"/>
      <c r="CZ51" s="139"/>
      <c r="DA51" s="139"/>
      <c r="DB51" s="144"/>
      <c r="DC51" s="139"/>
      <c r="DD51" s="139"/>
      <c r="DE51" s="139"/>
      <c r="DF51" s="139"/>
      <c r="DG51" s="144"/>
      <c r="DH51" s="139"/>
      <c r="DI51" s="139"/>
      <c r="DJ51" s="139"/>
      <c r="DK51" s="139"/>
      <c r="DL51" s="144"/>
      <c r="DM51" s="139"/>
      <c r="DN51" s="139"/>
      <c r="DO51" s="139"/>
      <c r="DP51" s="139"/>
      <c r="DQ51" s="144"/>
      <c r="DR51" s="139"/>
      <c r="DS51" s="139"/>
      <c r="DT51" s="139"/>
      <c r="DU51" s="139"/>
      <c r="DV51" s="144"/>
      <c r="DW51" s="139"/>
      <c r="DX51" s="139"/>
      <c r="DY51" s="139"/>
      <c r="DZ51" s="139"/>
      <c r="EA51" s="144"/>
      <c r="EB51" s="139"/>
      <c r="EC51" s="139"/>
      <c r="ED51" s="139"/>
      <c r="EE51" s="139"/>
      <c r="EF51" s="144"/>
      <c r="EG51" s="139"/>
      <c r="EH51" s="139"/>
      <c r="EI51" s="139"/>
      <c r="EJ51" s="139"/>
      <c r="EK51" s="144"/>
      <c r="EL51" s="139"/>
      <c r="EM51" s="139"/>
      <c r="EN51" s="139"/>
      <c r="EO51" s="139"/>
      <c r="EP51" s="144"/>
      <c r="EQ51" s="139"/>
      <c r="ER51" s="139"/>
      <c r="ES51" s="139"/>
      <c r="ET51" s="139"/>
      <c r="EU51" s="144"/>
      <c r="EV51" s="139"/>
      <c r="EW51" s="139"/>
      <c r="EX51" s="139"/>
      <c r="EY51" s="139"/>
      <c r="EZ51" s="144"/>
      <c r="FA51" s="139"/>
      <c r="FB51" s="139"/>
      <c r="FC51" s="139"/>
      <c r="FD51" s="139"/>
      <c r="FE51" s="144"/>
      <c r="FF51" s="139"/>
      <c r="FG51" s="139"/>
      <c r="FH51" s="139"/>
      <c r="FI51" s="139"/>
      <c r="FJ51" s="144"/>
      <c r="FK51" s="139"/>
      <c r="FL51" s="139"/>
      <c r="FM51" s="139"/>
      <c r="FN51" s="139"/>
      <c r="FO51" s="144"/>
      <c r="FP51" s="139"/>
      <c r="FQ51" s="139"/>
      <c r="FR51" s="139"/>
      <c r="FS51" s="139"/>
      <c r="FT51" s="144"/>
      <c r="FU51" s="139"/>
      <c r="FV51" s="139"/>
      <c r="FW51" s="139"/>
      <c r="FX51" s="139"/>
      <c r="FY51" s="144"/>
      <c r="FZ51" s="139"/>
      <c r="GA51" s="139"/>
      <c r="GB51" s="139"/>
      <c r="GC51" s="139"/>
      <c r="GD51" s="144"/>
      <c r="GE51" s="139"/>
      <c r="GF51" s="139"/>
      <c r="GG51" s="139"/>
      <c r="GH51" s="139"/>
      <c r="GI51" s="144"/>
      <c r="GJ51" s="139"/>
      <c r="GK51" s="139"/>
      <c r="GL51" s="139"/>
      <c r="GM51" s="139"/>
      <c r="GN51" s="144"/>
      <c r="GO51" s="139"/>
      <c r="GP51" s="139"/>
      <c r="GQ51" s="139"/>
      <c r="GR51" s="139"/>
      <c r="GS51" s="144"/>
      <c r="GT51" s="139"/>
      <c r="GU51" s="139"/>
      <c r="GV51" s="139"/>
      <c r="GW51" s="139"/>
      <c r="GX51" s="144"/>
      <c r="GY51" s="139"/>
      <c r="GZ51" s="139"/>
      <c r="HA51" s="139"/>
      <c r="HB51" s="139"/>
      <c r="HC51" s="144"/>
      <c r="HD51" s="139"/>
      <c r="HE51" s="139"/>
      <c r="HF51" s="139"/>
      <c r="HG51" s="139"/>
      <c r="HH51" s="144"/>
      <c r="HI51" s="139"/>
      <c r="HJ51" s="139"/>
      <c r="HK51" s="139"/>
      <c r="HL51" s="139"/>
      <c r="HM51" s="144"/>
      <c r="HN51" s="139"/>
      <c r="HO51" s="139"/>
      <c r="HP51" s="139"/>
      <c r="HQ51" s="139"/>
      <c r="HR51" s="144"/>
      <c r="HS51" s="139"/>
      <c r="HT51" s="139"/>
      <c r="HU51" s="139"/>
      <c r="HV51" s="139"/>
      <c r="HW51" s="144"/>
      <c r="HX51" s="139"/>
      <c r="HY51" s="139"/>
      <c r="HZ51" s="139"/>
      <c r="IA51" s="139"/>
      <c r="IB51" s="144"/>
      <c r="IC51" s="139"/>
      <c r="ID51" s="139"/>
      <c r="IE51" s="139"/>
      <c r="IF51" s="139"/>
      <c r="IG51" s="144"/>
      <c r="IH51" s="139"/>
      <c r="II51" s="139"/>
      <c r="IJ51" s="139"/>
      <c r="IK51" s="139"/>
      <c r="IL51" s="144"/>
      <c r="IM51" s="139"/>
      <c r="IN51" s="139"/>
      <c r="IO51" s="139"/>
      <c r="IP51" s="139"/>
      <c r="IQ51" s="144"/>
      <c r="IR51" s="139"/>
      <c r="IS51" s="139"/>
      <c r="IT51" s="139"/>
      <c r="IU51" s="139"/>
      <c r="IV51" s="70"/>
    </row>
    <row r="52" spans="1:256" ht="13.5" customHeight="1">
      <c r="A52" s="138" t="s">
        <v>561</v>
      </c>
      <c r="B52" s="138">
        <v>0</v>
      </c>
      <c r="C52" s="138">
        <v>0</v>
      </c>
      <c r="D52" s="138"/>
      <c r="E52" s="138"/>
      <c r="F52" s="139"/>
      <c r="G52" s="139"/>
      <c r="H52" s="139"/>
      <c r="I52" s="139"/>
      <c r="J52" s="139"/>
      <c r="K52" s="139"/>
      <c r="L52" s="139"/>
      <c r="M52" s="139"/>
      <c r="N52" s="139"/>
      <c r="O52" s="139"/>
      <c r="P52" s="139"/>
      <c r="Q52" s="139"/>
      <c r="R52" s="139"/>
      <c r="S52" s="139"/>
      <c r="T52" s="139"/>
      <c r="U52" s="144"/>
      <c r="V52" s="139"/>
      <c r="W52" s="139"/>
      <c r="X52" s="139"/>
      <c r="Y52" s="139"/>
      <c r="Z52" s="144"/>
      <c r="AA52" s="139"/>
      <c r="AB52" s="139"/>
      <c r="AC52" s="139"/>
      <c r="AD52" s="139"/>
      <c r="AE52" s="144"/>
      <c r="AF52" s="139"/>
      <c r="AG52" s="139"/>
      <c r="AH52" s="139"/>
      <c r="AI52" s="139"/>
      <c r="AJ52" s="144"/>
      <c r="AK52" s="139"/>
      <c r="AL52" s="139"/>
      <c r="AM52" s="139"/>
      <c r="AN52" s="139"/>
      <c r="AO52" s="144"/>
      <c r="AP52" s="139"/>
      <c r="AQ52" s="139"/>
      <c r="AR52" s="139"/>
      <c r="AS52" s="139"/>
      <c r="AT52" s="144"/>
      <c r="AU52" s="139"/>
      <c r="AV52" s="139"/>
      <c r="AW52" s="139"/>
      <c r="AX52" s="139"/>
      <c r="AY52" s="144"/>
      <c r="AZ52" s="139"/>
      <c r="BA52" s="139"/>
      <c r="BB52" s="139"/>
      <c r="BC52" s="139"/>
      <c r="BD52" s="144"/>
      <c r="BE52" s="139"/>
      <c r="BF52" s="139"/>
      <c r="BG52" s="139"/>
      <c r="BH52" s="139"/>
      <c r="BI52" s="144"/>
      <c r="BJ52" s="139"/>
      <c r="BK52" s="139"/>
      <c r="BL52" s="139"/>
      <c r="BM52" s="139"/>
      <c r="BN52" s="144"/>
      <c r="BO52" s="139"/>
      <c r="BP52" s="139"/>
      <c r="BQ52" s="139"/>
      <c r="BR52" s="139"/>
      <c r="BS52" s="144"/>
      <c r="BT52" s="139"/>
      <c r="BU52" s="139"/>
      <c r="BV52" s="139"/>
      <c r="BW52" s="139"/>
      <c r="BX52" s="144"/>
      <c r="BY52" s="139"/>
      <c r="BZ52" s="139"/>
      <c r="CA52" s="139"/>
      <c r="CB52" s="139"/>
      <c r="CC52" s="144"/>
      <c r="CD52" s="139"/>
      <c r="CE52" s="139"/>
      <c r="CF52" s="139"/>
      <c r="CG52" s="139"/>
      <c r="CH52" s="144"/>
      <c r="CI52" s="139"/>
      <c r="CJ52" s="139"/>
      <c r="CK52" s="139"/>
      <c r="CL52" s="139"/>
      <c r="CM52" s="144"/>
      <c r="CN52" s="139"/>
      <c r="CO52" s="139"/>
      <c r="CP52" s="139"/>
      <c r="CQ52" s="139"/>
      <c r="CR52" s="144"/>
      <c r="CS52" s="139"/>
      <c r="CT52" s="139"/>
      <c r="CU52" s="139"/>
      <c r="CV52" s="139"/>
      <c r="CW52" s="144"/>
      <c r="CX52" s="139"/>
      <c r="CY52" s="139"/>
      <c r="CZ52" s="139"/>
      <c r="DA52" s="139"/>
      <c r="DB52" s="144"/>
      <c r="DC52" s="139"/>
      <c r="DD52" s="139"/>
      <c r="DE52" s="139"/>
      <c r="DF52" s="139"/>
      <c r="DG52" s="144"/>
      <c r="DH52" s="139"/>
      <c r="DI52" s="139"/>
      <c r="DJ52" s="139"/>
      <c r="DK52" s="139"/>
      <c r="DL52" s="144"/>
      <c r="DM52" s="139"/>
      <c r="DN52" s="139"/>
      <c r="DO52" s="139"/>
      <c r="DP52" s="139"/>
      <c r="DQ52" s="144"/>
      <c r="DR52" s="139"/>
      <c r="DS52" s="139"/>
      <c r="DT52" s="139"/>
      <c r="DU52" s="139"/>
      <c r="DV52" s="144"/>
      <c r="DW52" s="139"/>
      <c r="DX52" s="139"/>
      <c r="DY52" s="139"/>
      <c r="DZ52" s="139"/>
      <c r="EA52" s="144"/>
      <c r="EB52" s="139"/>
      <c r="EC52" s="139"/>
      <c r="ED52" s="139"/>
      <c r="EE52" s="139"/>
      <c r="EF52" s="144"/>
      <c r="EG52" s="139"/>
      <c r="EH52" s="139"/>
      <c r="EI52" s="139"/>
      <c r="EJ52" s="139"/>
      <c r="EK52" s="144"/>
      <c r="EL52" s="139"/>
      <c r="EM52" s="139"/>
      <c r="EN52" s="139"/>
      <c r="EO52" s="139"/>
      <c r="EP52" s="144"/>
      <c r="EQ52" s="139"/>
      <c r="ER52" s="139"/>
      <c r="ES52" s="139"/>
      <c r="ET52" s="139"/>
      <c r="EU52" s="144"/>
      <c r="EV52" s="139"/>
      <c r="EW52" s="139"/>
      <c r="EX52" s="139"/>
      <c r="EY52" s="139"/>
      <c r="EZ52" s="144"/>
      <c r="FA52" s="139"/>
      <c r="FB52" s="139"/>
      <c r="FC52" s="139"/>
      <c r="FD52" s="139"/>
      <c r="FE52" s="144"/>
      <c r="FF52" s="139"/>
      <c r="FG52" s="139"/>
      <c r="FH52" s="139"/>
      <c r="FI52" s="139"/>
      <c r="FJ52" s="144"/>
      <c r="FK52" s="139"/>
      <c r="FL52" s="139"/>
      <c r="FM52" s="139"/>
      <c r="FN52" s="139"/>
      <c r="FO52" s="144"/>
      <c r="FP52" s="139"/>
      <c r="FQ52" s="139"/>
      <c r="FR52" s="139"/>
      <c r="FS52" s="139"/>
      <c r="FT52" s="144"/>
      <c r="FU52" s="139"/>
      <c r="FV52" s="139"/>
      <c r="FW52" s="139"/>
      <c r="FX52" s="139"/>
      <c r="FY52" s="144"/>
      <c r="FZ52" s="139"/>
      <c r="GA52" s="139"/>
      <c r="GB52" s="139"/>
      <c r="GC52" s="139"/>
      <c r="GD52" s="144"/>
      <c r="GE52" s="139"/>
      <c r="GF52" s="139"/>
      <c r="GG52" s="139"/>
      <c r="GH52" s="139"/>
      <c r="GI52" s="144"/>
      <c r="GJ52" s="139"/>
      <c r="GK52" s="139"/>
      <c r="GL52" s="139"/>
      <c r="GM52" s="139"/>
      <c r="GN52" s="144"/>
      <c r="GO52" s="139"/>
      <c r="GP52" s="139"/>
      <c r="GQ52" s="139"/>
      <c r="GR52" s="139"/>
      <c r="GS52" s="144"/>
      <c r="GT52" s="139"/>
      <c r="GU52" s="139"/>
      <c r="GV52" s="139"/>
      <c r="GW52" s="139"/>
      <c r="GX52" s="144"/>
      <c r="GY52" s="139"/>
      <c r="GZ52" s="139"/>
      <c r="HA52" s="139"/>
      <c r="HB52" s="139"/>
      <c r="HC52" s="144"/>
      <c r="HD52" s="139"/>
      <c r="HE52" s="139"/>
      <c r="HF52" s="139"/>
      <c r="HG52" s="139"/>
      <c r="HH52" s="144"/>
      <c r="HI52" s="139"/>
      <c r="HJ52" s="139"/>
      <c r="HK52" s="139"/>
      <c r="HL52" s="139"/>
      <c r="HM52" s="144"/>
      <c r="HN52" s="139"/>
      <c r="HO52" s="139"/>
      <c r="HP52" s="139"/>
      <c r="HQ52" s="139"/>
      <c r="HR52" s="144"/>
      <c r="HS52" s="139"/>
      <c r="HT52" s="139"/>
      <c r="HU52" s="139"/>
      <c r="HV52" s="139"/>
      <c r="HW52" s="144"/>
      <c r="HX52" s="139"/>
      <c r="HY52" s="139"/>
      <c r="HZ52" s="139"/>
      <c r="IA52" s="139"/>
      <c r="IB52" s="144"/>
      <c r="IC52" s="139"/>
      <c r="ID52" s="139"/>
      <c r="IE52" s="139"/>
      <c r="IF52" s="139"/>
      <c r="IG52" s="144"/>
      <c r="IH52" s="139"/>
      <c r="II52" s="139"/>
      <c r="IJ52" s="139"/>
      <c r="IK52" s="139"/>
      <c r="IL52" s="144"/>
      <c r="IM52" s="139"/>
      <c r="IN52" s="139"/>
      <c r="IO52" s="139"/>
      <c r="IP52" s="139"/>
      <c r="IQ52" s="144"/>
      <c r="IR52" s="139"/>
      <c r="IS52" s="139"/>
      <c r="IT52" s="139"/>
      <c r="IU52" s="139"/>
      <c r="IV52" s="70"/>
    </row>
    <row r="53" spans="1:256" ht="13.5" customHeight="1">
      <c r="A53" s="138" t="s">
        <v>562</v>
      </c>
      <c r="B53" s="138">
        <v>0</v>
      </c>
      <c r="C53" s="138">
        <v>0</v>
      </c>
      <c r="D53" s="138"/>
      <c r="E53" s="138"/>
      <c r="F53" s="139"/>
      <c r="G53" s="139"/>
      <c r="H53" s="139"/>
      <c r="I53" s="139"/>
      <c r="J53" s="139"/>
      <c r="K53" s="139"/>
      <c r="L53" s="139"/>
      <c r="M53" s="139"/>
      <c r="N53" s="139"/>
      <c r="O53" s="139"/>
      <c r="P53" s="139"/>
      <c r="Q53" s="139"/>
      <c r="R53" s="139"/>
      <c r="S53" s="139"/>
      <c r="T53" s="139"/>
      <c r="U53" s="144"/>
      <c r="V53" s="139"/>
      <c r="W53" s="139"/>
      <c r="X53" s="139"/>
      <c r="Y53" s="139"/>
      <c r="Z53" s="144"/>
      <c r="AA53" s="139"/>
      <c r="AB53" s="139"/>
      <c r="AC53" s="139"/>
      <c r="AD53" s="139"/>
      <c r="AE53" s="144"/>
      <c r="AF53" s="139"/>
      <c r="AG53" s="139"/>
      <c r="AH53" s="139"/>
      <c r="AI53" s="139"/>
      <c r="AJ53" s="144"/>
      <c r="AK53" s="139"/>
      <c r="AL53" s="139"/>
      <c r="AM53" s="139"/>
      <c r="AN53" s="139"/>
      <c r="AO53" s="144"/>
      <c r="AP53" s="139"/>
      <c r="AQ53" s="139"/>
      <c r="AR53" s="139"/>
      <c r="AS53" s="139"/>
      <c r="AT53" s="144"/>
      <c r="AU53" s="139"/>
      <c r="AV53" s="139"/>
      <c r="AW53" s="139"/>
      <c r="AX53" s="139"/>
      <c r="AY53" s="144"/>
      <c r="AZ53" s="139"/>
      <c r="BA53" s="139"/>
      <c r="BB53" s="139"/>
      <c r="BC53" s="139"/>
      <c r="BD53" s="144"/>
      <c r="BE53" s="139"/>
      <c r="BF53" s="139"/>
      <c r="BG53" s="139"/>
      <c r="BH53" s="139"/>
      <c r="BI53" s="144"/>
      <c r="BJ53" s="139"/>
      <c r="BK53" s="139"/>
      <c r="BL53" s="139"/>
      <c r="BM53" s="139"/>
      <c r="BN53" s="144"/>
      <c r="BO53" s="139"/>
      <c r="BP53" s="139"/>
      <c r="BQ53" s="139"/>
      <c r="BR53" s="139"/>
      <c r="BS53" s="144"/>
      <c r="BT53" s="139"/>
      <c r="BU53" s="139"/>
      <c r="BV53" s="139"/>
      <c r="BW53" s="139"/>
      <c r="BX53" s="144"/>
      <c r="BY53" s="139"/>
      <c r="BZ53" s="139"/>
      <c r="CA53" s="139"/>
      <c r="CB53" s="139"/>
      <c r="CC53" s="144"/>
      <c r="CD53" s="139"/>
      <c r="CE53" s="139"/>
      <c r="CF53" s="139"/>
      <c r="CG53" s="139"/>
      <c r="CH53" s="144"/>
      <c r="CI53" s="139"/>
      <c r="CJ53" s="139"/>
      <c r="CK53" s="139"/>
      <c r="CL53" s="139"/>
      <c r="CM53" s="144"/>
      <c r="CN53" s="139"/>
      <c r="CO53" s="139"/>
      <c r="CP53" s="139"/>
      <c r="CQ53" s="139"/>
      <c r="CR53" s="144"/>
      <c r="CS53" s="139"/>
      <c r="CT53" s="139"/>
      <c r="CU53" s="139"/>
      <c r="CV53" s="139"/>
      <c r="CW53" s="144"/>
      <c r="CX53" s="139"/>
      <c r="CY53" s="139"/>
      <c r="CZ53" s="139"/>
      <c r="DA53" s="139"/>
      <c r="DB53" s="144"/>
      <c r="DC53" s="139"/>
      <c r="DD53" s="139"/>
      <c r="DE53" s="139"/>
      <c r="DF53" s="139"/>
      <c r="DG53" s="144"/>
      <c r="DH53" s="139"/>
      <c r="DI53" s="139"/>
      <c r="DJ53" s="139"/>
      <c r="DK53" s="139"/>
      <c r="DL53" s="144"/>
      <c r="DM53" s="139"/>
      <c r="DN53" s="139"/>
      <c r="DO53" s="139"/>
      <c r="DP53" s="139"/>
      <c r="DQ53" s="144"/>
      <c r="DR53" s="139"/>
      <c r="DS53" s="139"/>
      <c r="DT53" s="139"/>
      <c r="DU53" s="139"/>
      <c r="DV53" s="144"/>
      <c r="DW53" s="139"/>
      <c r="DX53" s="139"/>
      <c r="DY53" s="139"/>
      <c r="DZ53" s="139"/>
      <c r="EA53" s="144"/>
      <c r="EB53" s="139"/>
      <c r="EC53" s="139"/>
      <c r="ED53" s="139"/>
      <c r="EE53" s="139"/>
      <c r="EF53" s="144"/>
      <c r="EG53" s="139"/>
      <c r="EH53" s="139"/>
      <c r="EI53" s="139"/>
      <c r="EJ53" s="139"/>
      <c r="EK53" s="144"/>
      <c r="EL53" s="139"/>
      <c r="EM53" s="139"/>
      <c r="EN53" s="139"/>
      <c r="EO53" s="139"/>
      <c r="EP53" s="144"/>
      <c r="EQ53" s="139"/>
      <c r="ER53" s="139"/>
      <c r="ES53" s="139"/>
      <c r="ET53" s="139"/>
      <c r="EU53" s="144"/>
      <c r="EV53" s="139"/>
      <c r="EW53" s="139"/>
      <c r="EX53" s="139"/>
      <c r="EY53" s="139"/>
      <c r="EZ53" s="144"/>
      <c r="FA53" s="139"/>
      <c r="FB53" s="139"/>
      <c r="FC53" s="139"/>
      <c r="FD53" s="139"/>
      <c r="FE53" s="144"/>
      <c r="FF53" s="139"/>
      <c r="FG53" s="139"/>
      <c r="FH53" s="139"/>
      <c r="FI53" s="139"/>
      <c r="FJ53" s="144"/>
      <c r="FK53" s="139"/>
      <c r="FL53" s="139"/>
      <c r="FM53" s="139"/>
      <c r="FN53" s="139"/>
      <c r="FO53" s="144"/>
      <c r="FP53" s="139"/>
      <c r="FQ53" s="139"/>
      <c r="FR53" s="139"/>
      <c r="FS53" s="139"/>
      <c r="FT53" s="144"/>
      <c r="FU53" s="139"/>
      <c r="FV53" s="139"/>
      <c r="FW53" s="139"/>
      <c r="FX53" s="139"/>
      <c r="FY53" s="144"/>
      <c r="FZ53" s="139"/>
      <c r="GA53" s="139"/>
      <c r="GB53" s="139"/>
      <c r="GC53" s="139"/>
      <c r="GD53" s="144"/>
      <c r="GE53" s="139"/>
      <c r="GF53" s="139"/>
      <c r="GG53" s="139"/>
      <c r="GH53" s="139"/>
      <c r="GI53" s="144"/>
      <c r="GJ53" s="139"/>
      <c r="GK53" s="139"/>
      <c r="GL53" s="139"/>
      <c r="GM53" s="139"/>
      <c r="GN53" s="144"/>
      <c r="GO53" s="139"/>
      <c r="GP53" s="139"/>
      <c r="GQ53" s="139"/>
      <c r="GR53" s="139"/>
      <c r="GS53" s="144"/>
      <c r="GT53" s="139"/>
      <c r="GU53" s="139"/>
      <c r="GV53" s="139"/>
      <c r="GW53" s="139"/>
      <c r="GX53" s="144"/>
      <c r="GY53" s="139"/>
      <c r="GZ53" s="139"/>
      <c r="HA53" s="139"/>
      <c r="HB53" s="139"/>
      <c r="HC53" s="144"/>
      <c r="HD53" s="139"/>
      <c r="HE53" s="139"/>
      <c r="HF53" s="139"/>
      <c r="HG53" s="139"/>
      <c r="HH53" s="144"/>
      <c r="HI53" s="139"/>
      <c r="HJ53" s="139"/>
      <c r="HK53" s="139"/>
      <c r="HL53" s="139"/>
      <c r="HM53" s="144"/>
      <c r="HN53" s="139"/>
      <c r="HO53" s="139"/>
      <c r="HP53" s="139"/>
      <c r="HQ53" s="139"/>
      <c r="HR53" s="144"/>
      <c r="HS53" s="139"/>
      <c r="HT53" s="139"/>
      <c r="HU53" s="139"/>
      <c r="HV53" s="139"/>
      <c r="HW53" s="144"/>
      <c r="HX53" s="139"/>
      <c r="HY53" s="139"/>
      <c r="HZ53" s="139"/>
      <c r="IA53" s="139"/>
      <c r="IB53" s="144"/>
      <c r="IC53" s="139"/>
      <c r="ID53" s="139"/>
      <c r="IE53" s="139"/>
      <c r="IF53" s="139"/>
      <c r="IG53" s="144"/>
      <c r="IH53" s="139"/>
      <c r="II53" s="139"/>
      <c r="IJ53" s="139"/>
      <c r="IK53" s="139"/>
      <c r="IL53" s="144"/>
      <c r="IM53" s="139"/>
      <c r="IN53" s="139"/>
      <c r="IO53" s="139"/>
      <c r="IP53" s="139"/>
      <c r="IQ53" s="144"/>
      <c r="IR53" s="139"/>
      <c r="IS53" s="139"/>
      <c r="IT53" s="139"/>
      <c r="IU53" s="139"/>
      <c r="IV53" s="70"/>
    </row>
    <row r="54" spans="1:256" ht="13.5" customHeight="1">
      <c r="A54" s="138" t="s">
        <v>563</v>
      </c>
      <c r="B54" s="138">
        <v>0</v>
      </c>
      <c r="C54" s="138">
        <v>0</v>
      </c>
      <c r="D54" s="138"/>
      <c r="E54" s="138"/>
      <c r="F54" s="139"/>
      <c r="G54" s="139"/>
      <c r="H54" s="139"/>
      <c r="I54" s="139"/>
      <c r="J54" s="139"/>
      <c r="K54" s="139"/>
      <c r="L54" s="139"/>
      <c r="M54" s="139"/>
      <c r="N54" s="139"/>
      <c r="O54" s="139"/>
      <c r="P54" s="139"/>
      <c r="Q54" s="139"/>
      <c r="R54" s="139"/>
      <c r="S54" s="139"/>
      <c r="T54" s="139"/>
      <c r="U54" s="144"/>
      <c r="V54" s="139"/>
      <c r="W54" s="139"/>
      <c r="X54" s="139"/>
      <c r="Y54" s="139"/>
      <c r="Z54" s="144"/>
      <c r="AA54" s="139"/>
      <c r="AB54" s="139"/>
      <c r="AC54" s="139"/>
      <c r="AD54" s="139"/>
      <c r="AE54" s="144"/>
      <c r="AF54" s="139"/>
      <c r="AG54" s="139"/>
      <c r="AH54" s="139"/>
      <c r="AI54" s="139"/>
      <c r="AJ54" s="144"/>
      <c r="AK54" s="139"/>
      <c r="AL54" s="139"/>
      <c r="AM54" s="139"/>
      <c r="AN54" s="139"/>
      <c r="AO54" s="144"/>
      <c r="AP54" s="139"/>
      <c r="AQ54" s="139"/>
      <c r="AR54" s="139"/>
      <c r="AS54" s="139"/>
      <c r="AT54" s="144"/>
      <c r="AU54" s="139"/>
      <c r="AV54" s="139"/>
      <c r="AW54" s="139"/>
      <c r="AX54" s="139"/>
      <c r="AY54" s="144"/>
      <c r="AZ54" s="139"/>
      <c r="BA54" s="139"/>
      <c r="BB54" s="139"/>
      <c r="BC54" s="139"/>
      <c r="BD54" s="144"/>
      <c r="BE54" s="139"/>
      <c r="BF54" s="139"/>
      <c r="BG54" s="139"/>
      <c r="BH54" s="139"/>
      <c r="BI54" s="144"/>
      <c r="BJ54" s="139"/>
      <c r="BK54" s="139"/>
      <c r="BL54" s="139"/>
      <c r="BM54" s="139"/>
      <c r="BN54" s="144"/>
      <c r="BO54" s="139"/>
      <c r="BP54" s="139"/>
      <c r="BQ54" s="139"/>
      <c r="BR54" s="139"/>
      <c r="BS54" s="144"/>
      <c r="BT54" s="139"/>
      <c r="BU54" s="139"/>
      <c r="BV54" s="139"/>
      <c r="BW54" s="139"/>
      <c r="BX54" s="144"/>
      <c r="BY54" s="139"/>
      <c r="BZ54" s="139"/>
      <c r="CA54" s="139"/>
      <c r="CB54" s="139"/>
      <c r="CC54" s="144"/>
      <c r="CD54" s="139"/>
      <c r="CE54" s="139"/>
      <c r="CF54" s="139"/>
      <c r="CG54" s="139"/>
      <c r="CH54" s="144"/>
      <c r="CI54" s="139"/>
      <c r="CJ54" s="139"/>
      <c r="CK54" s="139"/>
      <c r="CL54" s="139"/>
      <c r="CM54" s="144"/>
      <c r="CN54" s="139"/>
      <c r="CO54" s="139"/>
      <c r="CP54" s="139"/>
      <c r="CQ54" s="139"/>
      <c r="CR54" s="144"/>
      <c r="CS54" s="139"/>
      <c r="CT54" s="139"/>
      <c r="CU54" s="139"/>
      <c r="CV54" s="139"/>
      <c r="CW54" s="144"/>
      <c r="CX54" s="139"/>
      <c r="CY54" s="139"/>
      <c r="CZ54" s="139"/>
      <c r="DA54" s="139"/>
      <c r="DB54" s="144"/>
      <c r="DC54" s="139"/>
      <c r="DD54" s="139"/>
      <c r="DE54" s="139"/>
      <c r="DF54" s="139"/>
      <c r="DG54" s="144"/>
      <c r="DH54" s="139"/>
      <c r="DI54" s="139"/>
      <c r="DJ54" s="139"/>
      <c r="DK54" s="139"/>
      <c r="DL54" s="144"/>
      <c r="DM54" s="139"/>
      <c r="DN54" s="139"/>
      <c r="DO54" s="139"/>
      <c r="DP54" s="139"/>
      <c r="DQ54" s="144"/>
      <c r="DR54" s="139"/>
      <c r="DS54" s="139"/>
      <c r="DT54" s="139"/>
      <c r="DU54" s="139"/>
      <c r="DV54" s="144"/>
      <c r="DW54" s="139"/>
      <c r="DX54" s="139"/>
      <c r="DY54" s="139"/>
      <c r="DZ54" s="139"/>
      <c r="EA54" s="144"/>
      <c r="EB54" s="139"/>
      <c r="EC54" s="139"/>
      <c r="ED54" s="139"/>
      <c r="EE54" s="139"/>
      <c r="EF54" s="144"/>
      <c r="EG54" s="139"/>
      <c r="EH54" s="139"/>
      <c r="EI54" s="139"/>
      <c r="EJ54" s="139"/>
      <c r="EK54" s="144"/>
      <c r="EL54" s="139"/>
      <c r="EM54" s="139"/>
      <c r="EN54" s="139"/>
      <c r="EO54" s="139"/>
      <c r="EP54" s="144"/>
      <c r="EQ54" s="139"/>
      <c r="ER54" s="139"/>
      <c r="ES54" s="139"/>
      <c r="ET54" s="139"/>
      <c r="EU54" s="144"/>
      <c r="EV54" s="139"/>
      <c r="EW54" s="139"/>
      <c r="EX54" s="139"/>
      <c r="EY54" s="139"/>
      <c r="EZ54" s="144"/>
      <c r="FA54" s="139"/>
      <c r="FB54" s="139"/>
      <c r="FC54" s="139"/>
      <c r="FD54" s="139"/>
      <c r="FE54" s="144"/>
      <c r="FF54" s="139"/>
      <c r="FG54" s="139"/>
      <c r="FH54" s="139"/>
      <c r="FI54" s="139"/>
      <c r="FJ54" s="144"/>
      <c r="FK54" s="139"/>
      <c r="FL54" s="139"/>
      <c r="FM54" s="139"/>
      <c r="FN54" s="139"/>
      <c r="FO54" s="144"/>
      <c r="FP54" s="139"/>
      <c r="FQ54" s="139"/>
      <c r="FR54" s="139"/>
      <c r="FS54" s="139"/>
      <c r="FT54" s="144"/>
      <c r="FU54" s="139"/>
      <c r="FV54" s="139"/>
      <c r="FW54" s="139"/>
      <c r="FX54" s="139"/>
      <c r="FY54" s="144"/>
      <c r="FZ54" s="139"/>
      <c r="GA54" s="139"/>
      <c r="GB54" s="139"/>
      <c r="GC54" s="139"/>
      <c r="GD54" s="144"/>
      <c r="GE54" s="139"/>
      <c r="GF54" s="139"/>
      <c r="GG54" s="139"/>
      <c r="GH54" s="139"/>
      <c r="GI54" s="144"/>
      <c r="GJ54" s="139"/>
      <c r="GK54" s="139"/>
      <c r="GL54" s="139"/>
      <c r="GM54" s="139"/>
      <c r="GN54" s="144"/>
      <c r="GO54" s="139"/>
      <c r="GP54" s="139"/>
      <c r="GQ54" s="139"/>
      <c r="GR54" s="139"/>
      <c r="GS54" s="144"/>
      <c r="GT54" s="139"/>
      <c r="GU54" s="139"/>
      <c r="GV54" s="139"/>
      <c r="GW54" s="139"/>
      <c r="GX54" s="144"/>
      <c r="GY54" s="139"/>
      <c r="GZ54" s="139"/>
      <c r="HA54" s="139"/>
      <c r="HB54" s="139"/>
      <c r="HC54" s="144"/>
      <c r="HD54" s="139"/>
      <c r="HE54" s="139"/>
      <c r="HF54" s="139"/>
      <c r="HG54" s="139"/>
      <c r="HH54" s="144"/>
      <c r="HI54" s="139"/>
      <c r="HJ54" s="139"/>
      <c r="HK54" s="139"/>
      <c r="HL54" s="139"/>
      <c r="HM54" s="144"/>
      <c r="HN54" s="139"/>
      <c r="HO54" s="139"/>
      <c r="HP54" s="139"/>
      <c r="HQ54" s="139"/>
      <c r="HR54" s="144"/>
      <c r="HS54" s="139"/>
      <c r="HT54" s="139"/>
      <c r="HU54" s="139"/>
      <c r="HV54" s="139"/>
      <c r="HW54" s="144"/>
      <c r="HX54" s="139"/>
      <c r="HY54" s="139"/>
      <c r="HZ54" s="139"/>
      <c r="IA54" s="139"/>
      <c r="IB54" s="144"/>
      <c r="IC54" s="139"/>
      <c r="ID54" s="139"/>
      <c r="IE54" s="139"/>
      <c r="IF54" s="139"/>
      <c r="IG54" s="144"/>
      <c r="IH54" s="139"/>
      <c r="II54" s="139"/>
      <c r="IJ54" s="139"/>
      <c r="IK54" s="139"/>
      <c r="IL54" s="144"/>
      <c r="IM54" s="139"/>
      <c r="IN54" s="139"/>
      <c r="IO54" s="139"/>
      <c r="IP54" s="139"/>
      <c r="IQ54" s="144"/>
      <c r="IR54" s="139"/>
      <c r="IS54" s="139"/>
      <c r="IT54" s="139"/>
      <c r="IU54" s="139"/>
      <c r="IV54" s="70"/>
    </row>
    <row r="55" spans="1:15" ht="48" customHeight="1">
      <c r="A55" s="137" t="s">
        <v>564</v>
      </c>
      <c r="B55" s="137">
        <v>0</v>
      </c>
      <c r="C55" s="137">
        <v>0</v>
      </c>
      <c r="D55" s="137"/>
      <c r="E55" s="137"/>
      <c r="F55" s="68"/>
      <c r="L55" s="62"/>
      <c r="M55" s="62"/>
      <c r="N55" s="62"/>
      <c r="O55" s="62"/>
    </row>
    <row r="56" spans="1:15" ht="34.5" customHeight="1">
      <c r="A56" s="137" t="s">
        <v>565</v>
      </c>
      <c r="B56" s="137">
        <v>0</v>
      </c>
      <c r="C56" s="137">
        <v>0</v>
      </c>
      <c r="D56" s="137"/>
      <c r="E56" s="137"/>
      <c r="F56" s="68"/>
      <c r="L56" s="62"/>
      <c r="M56" s="62"/>
      <c r="N56" s="62"/>
      <c r="O56" s="62"/>
    </row>
    <row r="57" spans="1:15" ht="29.25" customHeight="1">
      <c r="A57" s="147" t="s">
        <v>566</v>
      </c>
      <c r="B57" s="147"/>
      <c r="C57" s="147"/>
      <c r="D57" s="147"/>
      <c r="E57" s="147"/>
      <c r="F57" s="68"/>
      <c r="L57" s="62"/>
      <c r="M57" s="62"/>
      <c r="N57" s="62"/>
      <c r="O57" s="62"/>
    </row>
    <row r="58" spans="1:256" ht="13.5" customHeight="1">
      <c r="A58" s="138"/>
      <c r="B58" s="138"/>
      <c r="C58" s="138"/>
      <c r="D58" s="138"/>
      <c r="E58" s="138"/>
      <c r="F58" s="139"/>
      <c r="G58" s="139"/>
      <c r="H58" s="139"/>
      <c r="I58" s="139"/>
      <c r="J58" s="139"/>
      <c r="K58" s="139"/>
      <c r="L58" s="139"/>
      <c r="M58" s="139"/>
      <c r="N58" s="139"/>
      <c r="O58" s="139"/>
      <c r="P58" s="139"/>
      <c r="Q58" s="139"/>
      <c r="R58" s="139"/>
      <c r="S58" s="139"/>
      <c r="T58" s="139"/>
      <c r="U58" s="144"/>
      <c r="V58" s="139"/>
      <c r="W58" s="139"/>
      <c r="X58" s="139"/>
      <c r="Y58" s="139"/>
      <c r="Z58" s="144"/>
      <c r="AA58" s="139"/>
      <c r="AB58" s="139"/>
      <c r="AC58" s="139"/>
      <c r="AD58" s="139"/>
      <c r="AE58" s="144"/>
      <c r="AF58" s="139"/>
      <c r="AG58" s="139"/>
      <c r="AH58" s="139"/>
      <c r="AI58" s="139"/>
      <c r="AJ58" s="144"/>
      <c r="AK58" s="139"/>
      <c r="AL58" s="139"/>
      <c r="AM58" s="139"/>
      <c r="AN58" s="139"/>
      <c r="AO58" s="144"/>
      <c r="AP58" s="139"/>
      <c r="AQ58" s="139"/>
      <c r="AR58" s="139"/>
      <c r="AS58" s="139"/>
      <c r="AT58" s="144"/>
      <c r="AU58" s="139"/>
      <c r="AV58" s="139"/>
      <c r="AW58" s="139"/>
      <c r="AX58" s="139"/>
      <c r="AY58" s="144"/>
      <c r="AZ58" s="139"/>
      <c r="BA58" s="139"/>
      <c r="BB58" s="139"/>
      <c r="BC58" s="139"/>
      <c r="BD58" s="144"/>
      <c r="BE58" s="139"/>
      <c r="BF58" s="139"/>
      <c r="BG58" s="139"/>
      <c r="BH58" s="139"/>
      <c r="BI58" s="144"/>
      <c r="BJ58" s="139"/>
      <c r="BK58" s="139"/>
      <c r="BL58" s="139"/>
      <c r="BM58" s="139"/>
      <c r="BN58" s="144"/>
      <c r="BO58" s="139"/>
      <c r="BP58" s="139"/>
      <c r="BQ58" s="139"/>
      <c r="BR58" s="139"/>
      <c r="BS58" s="144"/>
      <c r="BT58" s="139"/>
      <c r="BU58" s="139"/>
      <c r="BV58" s="139"/>
      <c r="BW58" s="139"/>
      <c r="BX58" s="144"/>
      <c r="BY58" s="139"/>
      <c r="BZ58" s="139"/>
      <c r="CA58" s="139"/>
      <c r="CB58" s="139"/>
      <c r="CC58" s="144"/>
      <c r="CD58" s="139"/>
      <c r="CE58" s="139"/>
      <c r="CF58" s="139"/>
      <c r="CG58" s="139"/>
      <c r="CH58" s="144"/>
      <c r="CI58" s="139"/>
      <c r="CJ58" s="139"/>
      <c r="CK58" s="139"/>
      <c r="CL58" s="139"/>
      <c r="CM58" s="144"/>
      <c r="CN58" s="139"/>
      <c r="CO58" s="139"/>
      <c r="CP58" s="139"/>
      <c r="CQ58" s="139"/>
      <c r="CR58" s="144"/>
      <c r="CS58" s="139"/>
      <c r="CT58" s="139"/>
      <c r="CU58" s="139"/>
      <c r="CV58" s="139"/>
      <c r="CW58" s="144"/>
      <c r="CX58" s="139"/>
      <c r="CY58" s="139"/>
      <c r="CZ58" s="139"/>
      <c r="DA58" s="139"/>
      <c r="DB58" s="144"/>
      <c r="DC58" s="139"/>
      <c r="DD58" s="139"/>
      <c r="DE58" s="139"/>
      <c r="DF58" s="139"/>
      <c r="DG58" s="144"/>
      <c r="DH58" s="139"/>
      <c r="DI58" s="139"/>
      <c r="DJ58" s="139"/>
      <c r="DK58" s="139"/>
      <c r="DL58" s="144"/>
      <c r="DM58" s="139"/>
      <c r="DN58" s="139"/>
      <c r="DO58" s="139"/>
      <c r="DP58" s="139"/>
      <c r="DQ58" s="144"/>
      <c r="DR58" s="139"/>
      <c r="DS58" s="139"/>
      <c r="DT58" s="139"/>
      <c r="DU58" s="139"/>
      <c r="DV58" s="144"/>
      <c r="DW58" s="139"/>
      <c r="DX58" s="139"/>
      <c r="DY58" s="139"/>
      <c r="DZ58" s="139"/>
      <c r="EA58" s="144"/>
      <c r="EB58" s="139"/>
      <c r="EC58" s="139"/>
      <c r="ED58" s="139"/>
      <c r="EE58" s="139"/>
      <c r="EF58" s="144"/>
      <c r="EG58" s="139"/>
      <c r="EH58" s="139"/>
      <c r="EI58" s="139"/>
      <c r="EJ58" s="139"/>
      <c r="EK58" s="144"/>
      <c r="EL58" s="139"/>
      <c r="EM58" s="139"/>
      <c r="EN58" s="139"/>
      <c r="EO58" s="139"/>
      <c r="EP58" s="144"/>
      <c r="EQ58" s="139"/>
      <c r="ER58" s="139"/>
      <c r="ES58" s="139"/>
      <c r="ET58" s="139"/>
      <c r="EU58" s="144"/>
      <c r="EV58" s="139"/>
      <c r="EW58" s="139"/>
      <c r="EX58" s="139"/>
      <c r="EY58" s="139"/>
      <c r="EZ58" s="144"/>
      <c r="FA58" s="139"/>
      <c r="FB58" s="139"/>
      <c r="FC58" s="139"/>
      <c r="FD58" s="139"/>
      <c r="FE58" s="144"/>
      <c r="FF58" s="139"/>
      <c r="FG58" s="139"/>
      <c r="FH58" s="139"/>
      <c r="FI58" s="139"/>
      <c r="FJ58" s="144"/>
      <c r="FK58" s="139"/>
      <c r="FL58" s="139"/>
      <c r="FM58" s="139"/>
      <c r="FN58" s="139"/>
      <c r="FO58" s="144"/>
      <c r="FP58" s="139"/>
      <c r="FQ58" s="139"/>
      <c r="FR58" s="139"/>
      <c r="FS58" s="139"/>
      <c r="FT58" s="144"/>
      <c r="FU58" s="139"/>
      <c r="FV58" s="139"/>
      <c r="FW58" s="139"/>
      <c r="FX58" s="139"/>
      <c r="FY58" s="144"/>
      <c r="FZ58" s="139"/>
      <c r="GA58" s="139"/>
      <c r="GB58" s="139"/>
      <c r="GC58" s="139"/>
      <c r="GD58" s="144"/>
      <c r="GE58" s="139"/>
      <c r="GF58" s="139"/>
      <c r="GG58" s="139"/>
      <c r="GH58" s="139"/>
      <c r="GI58" s="144"/>
      <c r="GJ58" s="139"/>
      <c r="GK58" s="139"/>
      <c r="GL58" s="139"/>
      <c r="GM58" s="139"/>
      <c r="GN58" s="144"/>
      <c r="GO58" s="139"/>
      <c r="GP58" s="139"/>
      <c r="GQ58" s="139"/>
      <c r="GR58" s="139"/>
      <c r="GS58" s="144"/>
      <c r="GT58" s="139"/>
      <c r="GU58" s="139"/>
      <c r="GV58" s="139"/>
      <c r="GW58" s="139"/>
      <c r="GX58" s="144"/>
      <c r="GY58" s="139"/>
      <c r="GZ58" s="139"/>
      <c r="HA58" s="139"/>
      <c r="HB58" s="139"/>
      <c r="HC58" s="144"/>
      <c r="HD58" s="139"/>
      <c r="HE58" s="139"/>
      <c r="HF58" s="139"/>
      <c r="HG58" s="139"/>
      <c r="HH58" s="144"/>
      <c r="HI58" s="139"/>
      <c r="HJ58" s="139"/>
      <c r="HK58" s="139"/>
      <c r="HL58" s="139"/>
      <c r="HM58" s="144"/>
      <c r="HN58" s="139"/>
      <c r="HO58" s="139"/>
      <c r="HP58" s="139"/>
      <c r="HQ58" s="139"/>
      <c r="HR58" s="144"/>
      <c r="HS58" s="139"/>
      <c r="HT58" s="139"/>
      <c r="HU58" s="139"/>
      <c r="HV58" s="139"/>
      <c r="HW58" s="144"/>
      <c r="HX58" s="139"/>
      <c r="HY58" s="139"/>
      <c r="HZ58" s="139"/>
      <c r="IA58" s="139"/>
      <c r="IB58" s="144"/>
      <c r="IC58" s="139"/>
      <c r="ID58" s="139"/>
      <c r="IE58" s="139"/>
      <c r="IF58" s="139"/>
      <c r="IG58" s="144"/>
      <c r="IH58" s="139"/>
      <c r="II58" s="139"/>
      <c r="IJ58" s="139"/>
      <c r="IK58" s="139"/>
      <c r="IL58" s="144"/>
      <c r="IM58" s="139"/>
      <c r="IN58" s="139"/>
      <c r="IO58" s="139"/>
      <c r="IP58" s="139"/>
      <c r="IQ58" s="144"/>
      <c r="IR58" s="139"/>
      <c r="IS58" s="139"/>
      <c r="IT58" s="139"/>
      <c r="IU58" s="139"/>
      <c r="IV58" s="70"/>
    </row>
    <row r="59" spans="1:256" ht="13.5" customHeight="1">
      <c r="A59" s="138" t="s">
        <v>567</v>
      </c>
      <c r="B59" s="138">
        <v>0</v>
      </c>
      <c r="C59" s="138">
        <v>0</v>
      </c>
      <c r="D59" s="138"/>
      <c r="E59" s="138"/>
      <c r="F59" s="139"/>
      <c r="G59" s="139"/>
      <c r="H59" s="139"/>
      <c r="I59" s="139"/>
      <c r="J59" s="139"/>
      <c r="K59" s="139"/>
      <c r="L59" s="139"/>
      <c r="M59" s="139"/>
      <c r="N59" s="139"/>
      <c r="O59" s="139"/>
      <c r="P59" s="139"/>
      <c r="Q59" s="139"/>
      <c r="R59" s="139"/>
      <c r="S59" s="139"/>
      <c r="T59" s="139"/>
      <c r="U59" s="144"/>
      <c r="V59" s="139"/>
      <c r="W59" s="139"/>
      <c r="X59" s="139"/>
      <c r="Y59" s="139"/>
      <c r="Z59" s="144"/>
      <c r="AA59" s="139"/>
      <c r="AB59" s="139"/>
      <c r="AC59" s="139"/>
      <c r="AD59" s="139"/>
      <c r="AE59" s="144"/>
      <c r="AF59" s="139"/>
      <c r="AG59" s="139"/>
      <c r="AH59" s="139"/>
      <c r="AI59" s="139"/>
      <c r="AJ59" s="144"/>
      <c r="AK59" s="139"/>
      <c r="AL59" s="139"/>
      <c r="AM59" s="139"/>
      <c r="AN59" s="139"/>
      <c r="AO59" s="144"/>
      <c r="AP59" s="139"/>
      <c r="AQ59" s="139"/>
      <c r="AR59" s="139"/>
      <c r="AS59" s="139"/>
      <c r="AT59" s="144"/>
      <c r="AU59" s="139"/>
      <c r="AV59" s="139"/>
      <c r="AW59" s="139"/>
      <c r="AX59" s="139"/>
      <c r="AY59" s="144"/>
      <c r="AZ59" s="139"/>
      <c r="BA59" s="139"/>
      <c r="BB59" s="139"/>
      <c r="BC59" s="139"/>
      <c r="BD59" s="144"/>
      <c r="BE59" s="139"/>
      <c r="BF59" s="139"/>
      <c r="BG59" s="139"/>
      <c r="BH59" s="139"/>
      <c r="BI59" s="144"/>
      <c r="BJ59" s="139"/>
      <c r="BK59" s="139"/>
      <c r="BL59" s="139"/>
      <c r="BM59" s="139"/>
      <c r="BN59" s="144"/>
      <c r="BO59" s="139"/>
      <c r="BP59" s="139"/>
      <c r="BQ59" s="139"/>
      <c r="BR59" s="139"/>
      <c r="BS59" s="144"/>
      <c r="BT59" s="139"/>
      <c r="BU59" s="139"/>
      <c r="BV59" s="139"/>
      <c r="BW59" s="139"/>
      <c r="BX59" s="144"/>
      <c r="BY59" s="139"/>
      <c r="BZ59" s="139"/>
      <c r="CA59" s="139"/>
      <c r="CB59" s="139"/>
      <c r="CC59" s="144"/>
      <c r="CD59" s="139"/>
      <c r="CE59" s="139"/>
      <c r="CF59" s="139"/>
      <c r="CG59" s="139"/>
      <c r="CH59" s="144"/>
      <c r="CI59" s="139"/>
      <c r="CJ59" s="139"/>
      <c r="CK59" s="139"/>
      <c r="CL59" s="139"/>
      <c r="CM59" s="144"/>
      <c r="CN59" s="139"/>
      <c r="CO59" s="139"/>
      <c r="CP59" s="139"/>
      <c r="CQ59" s="139"/>
      <c r="CR59" s="144"/>
      <c r="CS59" s="139"/>
      <c r="CT59" s="139"/>
      <c r="CU59" s="139"/>
      <c r="CV59" s="139"/>
      <c r="CW59" s="144"/>
      <c r="CX59" s="139"/>
      <c r="CY59" s="139"/>
      <c r="CZ59" s="139"/>
      <c r="DA59" s="139"/>
      <c r="DB59" s="144"/>
      <c r="DC59" s="139"/>
      <c r="DD59" s="139"/>
      <c r="DE59" s="139"/>
      <c r="DF59" s="139"/>
      <c r="DG59" s="144"/>
      <c r="DH59" s="139"/>
      <c r="DI59" s="139"/>
      <c r="DJ59" s="139"/>
      <c r="DK59" s="139"/>
      <c r="DL59" s="144"/>
      <c r="DM59" s="139"/>
      <c r="DN59" s="139"/>
      <c r="DO59" s="139"/>
      <c r="DP59" s="139"/>
      <c r="DQ59" s="144"/>
      <c r="DR59" s="139"/>
      <c r="DS59" s="139"/>
      <c r="DT59" s="139"/>
      <c r="DU59" s="139"/>
      <c r="DV59" s="144"/>
      <c r="DW59" s="139"/>
      <c r="DX59" s="139"/>
      <c r="DY59" s="139"/>
      <c r="DZ59" s="139"/>
      <c r="EA59" s="144"/>
      <c r="EB59" s="139"/>
      <c r="EC59" s="139"/>
      <c r="ED59" s="139"/>
      <c r="EE59" s="139"/>
      <c r="EF59" s="144"/>
      <c r="EG59" s="139"/>
      <c r="EH59" s="139"/>
      <c r="EI59" s="139"/>
      <c r="EJ59" s="139"/>
      <c r="EK59" s="144"/>
      <c r="EL59" s="139"/>
      <c r="EM59" s="139"/>
      <c r="EN59" s="139"/>
      <c r="EO59" s="139"/>
      <c r="EP59" s="144"/>
      <c r="EQ59" s="139"/>
      <c r="ER59" s="139"/>
      <c r="ES59" s="139"/>
      <c r="ET59" s="139"/>
      <c r="EU59" s="144"/>
      <c r="EV59" s="139"/>
      <c r="EW59" s="139"/>
      <c r="EX59" s="139"/>
      <c r="EY59" s="139"/>
      <c r="EZ59" s="144"/>
      <c r="FA59" s="139"/>
      <c r="FB59" s="139"/>
      <c r="FC59" s="139"/>
      <c r="FD59" s="139"/>
      <c r="FE59" s="144"/>
      <c r="FF59" s="139"/>
      <c r="FG59" s="139"/>
      <c r="FH59" s="139"/>
      <c r="FI59" s="139"/>
      <c r="FJ59" s="144"/>
      <c r="FK59" s="139"/>
      <c r="FL59" s="139"/>
      <c r="FM59" s="139"/>
      <c r="FN59" s="139"/>
      <c r="FO59" s="144"/>
      <c r="FP59" s="139"/>
      <c r="FQ59" s="139"/>
      <c r="FR59" s="139"/>
      <c r="FS59" s="139"/>
      <c r="FT59" s="144"/>
      <c r="FU59" s="139"/>
      <c r="FV59" s="139"/>
      <c r="FW59" s="139"/>
      <c r="FX59" s="139"/>
      <c r="FY59" s="144"/>
      <c r="FZ59" s="139"/>
      <c r="GA59" s="139"/>
      <c r="GB59" s="139"/>
      <c r="GC59" s="139"/>
      <c r="GD59" s="144"/>
      <c r="GE59" s="139"/>
      <c r="GF59" s="139"/>
      <c r="GG59" s="139"/>
      <c r="GH59" s="139"/>
      <c r="GI59" s="144"/>
      <c r="GJ59" s="139"/>
      <c r="GK59" s="139"/>
      <c r="GL59" s="139"/>
      <c r="GM59" s="139"/>
      <c r="GN59" s="144"/>
      <c r="GO59" s="139"/>
      <c r="GP59" s="139"/>
      <c r="GQ59" s="139"/>
      <c r="GR59" s="139"/>
      <c r="GS59" s="144"/>
      <c r="GT59" s="139"/>
      <c r="GU59" s="139"/>
      <c r="GV59" s="139"/>
      <c r="GW59" s="139"/>
      <c r="GX59" s="144"/>
      <c r="GY59" s="139"/>
      <c r="GZ59" s="139"/>
      <c r="HA59" s="139"/>
      <c r="HB59" s="139"/>
      <c r="HC59" s="144"/>
      <c r="HD59" s="139"/>
      <c r="HE59" s="139"/>
      <c r="HF59" s="139"/>
      <c r="HG59" s="139"/>
      <c r="HH59" s="144"/>
      <c r="HI59" s="139"/>
      <c r="HJ59" s="139"/>
      <c r="HK59" s="139"/>
      <c r="HL59" s="139"/>
      <c r="HM59" s="144"/>
      <c r="HN59" s="139"/>
      <c r="HO59" s="139"/>
      <c r="HP59" s="139"/>
      <c r="HQ59" s="139"/>
      <c r="HR59" s="144"/>
      <c r="HS59" s="139"/>
      <c r="HT59" s="139"/>
      <c r="HU59" s="139"/>
      <c r="HV59" s="139"/>
      <c r="HW59" s="144"/>
      <c r="HX59" s="139"/>
      <c r="HY59" s="139"/>
      <c r="HZ59" s="139"/>
      <c r="IA59" s="139"/>
      <c r="IB59" s="144"/>
      <c r="IC59" s="139"/>
      <c r="ID59" s="139"/>
      <c r="IE59" s="139"/>
      <c r="IF59" s="139"/>
      <c r="IG59" s="144"/>
      <c r="IH59" s="139"/>
      <c r="II59" s="139"/>
      <c r="IJ59" s="139"/>
      <c r="IK59" s="139"/>
      <c r="IL59" s="144"/>
      <c r="IM59" s="139"/>
      <c r="IN59" s="139"/>
      <c r="IO59" s="139"/>
      <c r="IP59" s="139"/>
      <c r="IQ59" s="144"/>
      <c r="IR59" s="139"/>
      <c r="IS59" s="139"/>
      <c r="IT59" s="139"/>
      <c r="IU59" s="139"/>
      <c r="IV59" s="70"/>
    </row>
    <row r="60" spans="1:256" s="62" customFormat="1" ht="13.5" customHeight="1">
      <c r="A60" s="138" t="s">
        <v>532</v>
      </c>
      <c r="B60" s="138">
        <v>0</v>
      </c>
      <c r="C60" s="138">
        <v>0</v>
      </c>
      <c r="D60" s="138"/>
      <c r="E60" s="138"/>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139"/>
      <c r="BY60" s="139"/>
      <c r="BZ60" s="139"/>
      <c r="CA60" s="139"/>
      <c r="CB60" s="139"/>
      <c r="CC60" s="139"/>
      <c r="CD60" s="139"/>
      <c r="CE60" s="139"/>
      <c r="CF60" s="139"/>
      <c r="CG60" s="139"/>
      <c r="CH60" s="139"/>
      <c r="CI60" s="139"/>
      <c r="CJ60" s="139"/>
      <c r="CK60" s="139"/>
      <c r="CL60" s="139"/>
      <c r="CM60" s="139"/>
      <c r="CN60" s="139"/>
      <c r="CO60" s="139"/>
      <c r="CP60" s="139"/>
      <c r="CQ60" s="139"/>
      <c r="CR60" s="139"/>
      <c r="CS60" s="139"/>
      <c r="CT60" s="139"/>
      <c r="CU60" s="139"/>
      <c r="CV60" s="139"/>
      <c r="CW60" s="139"/>
      <c r="CX60" s="139"/>
      <c r="CY60" s="139"/>
      <c r="CZ60" s="139"/>
      <c r="DA60" s="139"/>
      <c r="DB60" s="139"/>
      <c r="DC60" s="139"/>
      <c r="DD60" s="139"/>
      <c r="DE60" s="139"/>
      <c r="DF60" s="139"/>
      <c r="DG60" s="139"/>
      <c r="DH60" s="139"/>
      <c r="DI60" s="139"/>
      <c r="DJ60" s="139"/>
      <c r="DK60" s="139"/>
      <c r="DL60" s="139"/>
      <c r="DM60" s="139"/>
      <c r="DN60" s="139"/>
      <c r="DO60" s="139"/>
      <c r="DP60" s="139"/>
      <c r="DQ60" s="139"/>
      <c r="DR60" s="139"/>
      <c r="DS60" s="139"/>
      <c r="DT60" s="139"/>
      <c r="DU60" s="139"/>
      <c r="DV60" s="139"/>
      <c r="DW60" s="139"/>
      <c r="DX60" s="139"/>
      <c r="DY60" s="139"/>
      <c r="DZ60" s="139"/>
      <c r="EA60" s="139"/>
      <c r="EB60" s="139"/>
      <c r="EC60" s="139"/>
      <c r="ED60" s="139"/>
      <c r="EE60" s="139"/>
      <c r="EF60" s="139"/>
      <c r="EG60" s="139"/>
      <c r="EH60" s="139"/>
      <c r="EI60" s="139"/>
      <c r="EJ60" s="139"/>
      <c r="EK60" s="139"/>
      <c r="EL60" s="139"/>
      <c r="EM60" s="139"/>
      <c r="EN60" s="139"/>
      <c r="EO60" s="139"/>
      <c r="EP60" s="139"/>
      <c r="EQ60" s="139"/>
      <c r="ER60" s="139"/>
      <c r="ES60" s="139"/>
      <c r="ET60" s="139"/>
      <c r="EU60" s="139"/>
      <c r="EV60" s="139"/>
      <c r="EW60" s="139"/>
      <c r="EX60" s="139"/>
      <c r="EY60" s="139"/>
      <c r="EZ60" s="139"/>
      <c r="FA60" s="139"/>
      <c r="FB60" s="139"/>
      <c r="FC60" s="139"/>
      <c r="FD60" s="139"/>
      <c r="FE60" s="139"/>
      <c r="FF60" s="139"/>
      <c r="FG60" s="139"/>
      <c r="FH60" s="139"/>
      <c r="FI60" s="139"/>
      <c r="FJ60" s="139"/>
      <c r="FK60" s="139"/>
      <c r="FL60" s="139"/>
      <c r="FM60" s="139"/>
      <c r="FN60" s="139"/>
      <c r="FO60" s="139"/>
      <c r="FP60" s="139"/>
      <c r="FQ60" s="139"/>
      <c r="FR60" s="139"/>
      <c r="FS60" s="139"/>
      <c r="FT60" s="139"/>
      <c r="FU60" s="139"/>
      <c r="FV60" s="139"/>
      <c r="FW60" s="139"/>
      <c r="FX60" s="139"/>
      <c r="FY60" s="139"/>
      <c r="FZ60" s="139"/>
      <c r="GA60" s="139"/>
      <c r="GB60" s="139"/>
      <c r="GC60" s="139"/>
      <c r="GD60" s="139"/>
      <c r="GE60" s="139"/>
      <c r="GF60" s="139"/>
      <c r="GG60" s="139"/>
      <c r="GH60" s="139"/>
      <c r="GI60" s="139"/>
      <c r="GJ60" s="139"/>
      <c r="GK60" s="139"/>
      <c r="GL60" s="139"/>
      <c r="GM60" s="139"/>
      <c r="GN60" s="139"/>
      <c r="GO60" s="139"/>
      <c r="GP60" s="139"/>
      <c r="GQ60" s="139"/>
      <c r="GR60" s="139"/>
      <c r="GS60" s="139"/>
      <c r="GT60" s="139"/>
      <c r="GU60" s="139"/>
      <c r="GV60" s="139"/>
      <c r="GW60" s="139"/>
      <c r="GX60" s="139"/>
      <c r="GY60" s="139"/>
      <c r="GZ60" s="139"/>
      <c r="HA60" s="139"/>
      <c r="HB60" s="139"/>
      <c r="HC60" s="139"/>
      <c r="HD60" s="139"/>
      <c r="HE60" s="139"/>
      <c r="HF60" s="139"/>
      <c r="HG60" s="139"/>
      <c r="HH60" s="139"/>
      <c r="HI60" s="139"/>
      <c r="HJ60" s="139"/>
      <c r="HK60" s="139"/>
      <c r="HL60" s="139"/>
      <c r="HM60" s="139"/>
      <c r="HN60" s="139"/>
      <c r="HO60" s="139"/>
      <c r="HP60" s="139"/>
      <c r="HQ60" s="139"/>
      <c r="HR60" s="139"/>
      <c r="HS60" s="139"/>
      <c r="HT60" s="139"/>
      <c r="HU60" s="139"/>
      <c r="HV60" s="139"/>
      <c r="HW60" s="139"/>
      <c r="HX60" s="139"/>
      <c r="HY60" s="139"/>
      <c r="HZ60" s="139"/>
      <c r="IA60" s="139"/>
      <c r="IB60" s="139"/>
      <c r="IC60" s="139"/>
      <c r="ID60" s="139"/>
      <c r="IE60" s="139"/>
      <c r="IF60" s="139"/>
      <c r="IG60" s="139"/>
      <c r="IH60" s="139"/>
      <c r="II60" s="139"/>
      <c r="IJ60" s="139"/>
      <c r="IK60" s="139"/>
      <c r="IL60" s="139"/>
      <c r="IM60" s="139"/>
      <c r="IN60" s="139"/>
      <c r="IO60" s="139"/>
      <c r="IP60" s="139"/>
      <c r="IQ60" s="139"/>
      <c r="IR60" s="139"/>
      <c r="IS60" s="139"/>
      <c r="IT60" s="139"/>
      <c r="IU60" s="139"/>
      <c r="IV60" s="68"/>
    </row>
    <row r="61" spans="1:15" ht="15" customHeight="1">
      <c r="A61" s="143" t="s">
        <v>568</v>
      </c>
      <c r="B61" s="143"/>
      <c r="C61" s="143"/>
      <c r="D61" s="143">
        <v>40359</v>
      </c>
      <c r="E61" s="143">
        <v>40268</v>
      </c>
      <c r="F61" s="67"/>
      <c r="L61" s="62"/>
      <c r="M61" s="62"/>
      <c r="N61" s="62"/>
      <c r="O61" s="62"/>
    </row>
    <row r="62" spans="1:256" ht="15" customHeight="1">
      <c r="A62" s="148" t="s">
        <v>569</v>
      </c>
      <c r="B62" s="149"/>
      <c r="C62" s="150"/>
      <c r="D62" s="71">
        <v>42277</v>
      </c>
      <c r="E62" s="71">
        <v>42004</v>
      </c>
      <c r="F62" s="144"/>
      <c r="G62" s="139"/>
      <c r="H62" s="139"/>
      <c r="I62" s="139"/>
      <c r="J62" s="139"/>
      <c r="K62" s="139"/>
      <c r="L62" s="139"/>
      <c r="M62" s="139"/>
      <c r="N62" s="139"/>
      <c r="O62" s="139"/>
      <c r="P62" s="139"/>
      <c r="Q62" s="139"/>
      <c r="R62" s="139"/>
      <c r="S62" s="139"/>
      <c r="T62" s="139"/>
      <c r="U62" s="144"/>
      <c r="V62" s="139"/>
      <c r="W62" s="139"/>
      <c r="X62" s="139"/>
      <c r="Y62" s="139"/>
      <c r="Z62" s="144"/>
      <c r="AA62" s="139"/>
      <c r="AB62" s="139"/>
      <c r="AC62" s="139"/>
      <c r="AD62" s="139"/>
      <c r="AE62" s="144"/>
      <c r="AF62" s="139"/>
      <c r="AG62" s="139"/>
      <c r="AH62" s="139"/>
      <c r="AI62" s="139"/>
      <c r="AJ62" s="144"/>
      <c r="AK62" s="139"/>
      <c r="AL62" s="139"/>
      <c r="AM62" s="139"/>
      <c r="AN62" s="139"/>
      <c r="AO62" s="144"/>
      <c r="AP62" s="139"/>
      <c r="AQ62" s="139"/>
      <c r="AR62" s="139"/>
      <c r="AS62" s="139"/>
      <c r="AT62" s="144"/>
      <c r="AU62" s="139"/>
      <c r="AV62" s="139"/>
      <c r="AW62" s="139"/>
      <c r="AX62" s="139"/>
      <c r="AY62" s="144"/>
      <c r="AZ62" s="139"/>
      <c r="BA62" s="139"/>
      <c r="BB62" s="139"/>
      <c r="BC62" s="139"/>
      <c r="BD62" s="144"/>
      <c r="BE62" s="139"/>
      <c r="BF62" s="139"/>
      <c r="BG62" s="139"/>
      <c r="BH62" s="139"/>
      <c r="BI62" s="144"/>
      <c r="BJ62" s="139"/>
      <c r="BK62" s="139"/>
      <c r="BL62" s="139"/>
      <c r="BM62" s="139"/>
      <c r="BN62" s="144"/>
      <c r="BO62" s="139"/>
      <c r="BP62" s="139"/>
      <c r="BQ62" s="139"/>
      <c r="BR62" s="139"/>
      <c r="BS62" s="144"/>
      <c r="BT62" s="139"/>
      <c r="BU62" s="139"/>
      <c r="BV62" s="139"/>
      <c r="BW62" s="139"/>
      <c r="BX62" s="144"/>
      <c r="BY62" s="139"/>
      <c r="BZ62" s="139"/>
      <c r="CA62" s="139"/>
      <c r="CB62" s="139"/>
      <c r="CC62" s="144"/>
      <c r="CD62" s="139"/>
      <c r="CE62" s="139"/>
      <c r="CF62" s="139"/>
      <c r="CG62" s="139"/>
      <c r="CH62" s="144"/>
      <c r="CI62" s="139"/>
      <c r="CJ62" s="139"/>
      <c r="CK62" s="139"/>
      <c r="CL62" s="139"/>
      <c r="CM62" s="144"/>
      <c r="CN62" s="139"/>
      <c r="CO62" s="139"/>
      <c r="CP62" s="139"/>
      <c r="CQ62" s="139"/>
      <c r="CR62" s="144"/>
      <c r="CS62" s="139"/>
      <c r="CT62" s="139"/>
      <c r="CU62" s="139"/>
      <c r="CV62" s="139"/>
      <c r="CW62" s="144"/>
      <c r="CX62" s="139"/>
      <c r="CY62" s="139"/>
      <c r="CZ62" s="139"/>
      <c r="DA62" s="139"/>
      <c r="DB62" s="144"/>
      <c r="DC62" s="139"/>
      <c r="DD62" s="139"/>
      <c r="DE62" s="139"/>
      <c r="DF62" s="139"/>
      <c r="DG62" s="144"/>
      <c r="DH62" s="139"/>
      <c r="DI62" s="139"/>
      <c r="DJ62" s="139"/>
      <c r="DK62" s="139"/>
      <c r="DL62" s="144"/>
      <c r="DM62" s="139"/>
      <c r="DN62" s="139"/>
      <c r="DO62" s="139"/>
      <c r="DP62" s="139"/>
      <c r="DQ62" s="144"/>
      <c r="DR62" s="139"/>
      <c r="DS62" s="139"/>
      <c r="DT62" s="139"/>
      <c r="DU62" s="139"/>
      <c r="DV62" s="144"/>
      <c r="DW62" s="139"/>
      <c r="DX62" s="139"/>
      <c r="DY62" s="139"/>
      <c r="DZ62" s="139"/>
      <c r="EA62" s="144"/>
      <c r="EB62" s="139"/>
      <c r="EC62" s="139"/>
      <c r="ED62" s="139"/>
      <c r="EE62" s="139"/>
      <c r="EF62" s="144"/>
      <c r="EG62" s="139"/>
      <c r="EH62" s="139"/>
      <c r="EI62" s="139"/>
      <c r="EJ62" s="139"/>
      <c r="EK62" s="144"/>
      <c r="EL62" s="139"/>
      <c r="EM62" s="139"/>
      <c r="EN62" s="139"/>
      <c r="EO62" s="139"/>
      <c r="EP62" s="144"/>
      <c r="EQ62" s="139"/>
      <c r="ER62" s="139"/>
      <c r="ES62" s="139"/>
      <c r="ET62" s="139"/>
      <c r="EU62" s="144"/>
      <c r="EV62" s="139"/>
      <c r="EW62" s="139"/>
      <c r="EX62" s="139"/>
      <c r="EY62" s="139"/>
      <c r="EZ62" s="144"/>
      <c r="FA62" s="139"/>
      <c r="FB62" s="139"/>
      <c r="FC62" s="139"/>
      <c r="FD62" s="139"/>
      <c r="FE62" s="144"/>
      <c r="FF62" s="139"/>
      <c r="FG62" s="139"/>
      <c r="FH62" s="139"/>
      <c r="FI62" s="139"/>
      <c r="FJ62" s="144"/>
      <c r="FK62" s="139"/>
      <c r="FL62" s="139"/>
      <c r="FM62" s="139"/>
      <c r="FN62" s="139"/>
      <c r="FO62" s="144"/>
      <c r="FP62" s="139"/>
      <c r="FQ62" s="139"/>
      <c r="FR62" s="139"/>
      <c r="FS62" s="139"/>
      <c r="FT62" s="144"/>
      <c r="FU62" s="139"/>
      <c r="FV62" s="139"/>
      <c r="FW62" s="139"/>
      <c r="FX62" s="139"/>
      <c r="FY62" s="144"/>
      <c r="FZ62" s="139"/>
      <c r="GA62" s="139"/>
      <c r="GB62" s="139"/>
      <c r="GC62" s="139"/>
      <c r="GD62" s="144"/>
      <c r="GE62" s="139"/>
      <c r="GF62" s="139"/>
      <c r="GG62" s="139"/>
      <c r="GH62" s="139"/>
      <c r="GI62" s="144"/>
      <c r="GJ62" s="139"/>
      <c r="GK62" s="139"/>
      <c r="GL62" s="139"/>
      <c r="GM62" s="139"/>
      <c r="GN62" s="144"/>
      <c r="GO62" s="139"/>
      <c r="GP62" s="139"/>
      <c r="GQ62" s="139"/>
      <c r="GR62" s="139"/>
      <c r="GS62" s="144"/>
      <c r="GT62" s="139"/>
      <c r="GU62" s="139"/>
      <c r="GV62" s="139"/>
      <c r="GW62" s="139"/>
      <c r="GX62" s="144"/>
      <c r="GY62" s="139"/>
      <c r="GZ62" s="139"/>
      <c r="HA62" s="139"/>
      <c r="HB62" s="139"/>
      <c r="HC62" s="144"/>
      <c r="HD62" s="139"/>
      <c r="HE62" s="139"/>
      <c r="HF62" s="139"/>
      <c r="HG62" s="139"/>
      <c r="HH62" s="144"/>
      <c r="HI62" s="139"/>
      <c r="HJ62" s="139"/>
      <c r="HK62" s="139"/>
      <c r="HL62" s="139"/>
      <c r="HM62" s="144"/>
      <c r="HN62" s="139"/>
      <c r="HO62" s="139"/>
      <c r="HP62" s="139"/>
      <c r="HQ62" s="139"/>
      <c r="HR62" s="144"/>
      <c r="HS62" s="139"/>
      <c r="HT62" s="139"/>
      <c r="HU62" s="139"/>
      <c r="HV62" s="139"/>
      <c r="HW62" s="144"/>
      <c r="HX62" s="139"/>
      <c r="HY62" s="139"/>
      <c r="HZ62" s="139"/>
      <c r="IA62" s="139"/>
      <c r="IB62" s="144"/>
      <c r="IC62" s="139"/>
      <c r="ID62" s="139"/>
      <c r="IE62" s="139"/>
      <c r="IF62" s="139"/>
      <c r="IG62" s="144"/>
      <c r="IH62" s="139"/>
      <c r="II62" s="139"/>
      <c r="IJ62" s="139"/>
      <c r="IK62" s="139"/>
      <c r="IL62" s="144"/>
      <c r="IM62" s="139"/>
      <c r="IN62" s="139"/>
      <c r="IO62" s="139"/>
      <c r="IP62" s="139"/>
      <c r="IQ62" s="144"/>
      <c r="IR62" s="139"/>
      <c r="IS62" s="139"/>
      <c r="IT62" s="139"/>
      <c r="IU62" s="139"/>
      <c r="IV62" s="70"/>
    </row>
    <row r="63" spans="1:15" ht="15" customHeight="1">
      <c r="A63" s="151" t="s">
        <v>570</v>
      </c>
      <c r="B63" s="152"/>
      <c r="C63" s="153"/>
      <c r="D63" s="72">
        <v>0</v>
      </c>
      <c r="E63" s="72">
        <v>0</v>
      </c>
      <c r="F63" s="65"/>
      <c r="L63" s="62"/>
      <c r="M63" s="62"/>
      <c r="N63" s="62"/>
      <c r="O63" s="62"/>
    </row>
    <row r="64" spans="1:15" ht="15" customHeight="1">
      <c r="A64" s="151" t="s">
        <v>571</v>
      </c>
      <c r="B64" s="152"/>
      <c r="C64" s="153"/>
      <c r="D64" s="72">
        <v>2141999669</v>
      </c>
      <c r="E64" s="72">
        <v>2057852846</v>
      </c>
      <c r="F64" s="65"/>
      <c r="L64" s="62"/>
      <c r="M64" s="62"/>
      <c r="N64" s="62"/>
      <c r="O64" s="62"/>
    </row>
    <row r="65" spans="1:15" ht="15" customHeight="1">
      <c r="A65" s="151" t="s">
        <v>572</v>
      </c>
      <c r="B65" s="152"/>
      <c r="C65" s="153"/>
      <c r="D65" s="72"/>
      <c r="E65" s="72"/>
      <c r="F65" s="65"/>
      <c r="L65" s="62"/>
      <c r="M65" s="62"/>
      <c r="N65" s="62"/>
      <c r="O65" s="62"/>
    </row>
    <row r="66" spans="1:15" ht="15" customHeight="1">
      <c r="A66" s="151" t="s">
        <v>573</v>
      </c>
      <c r="B66" s="152"/>
      <c r="C66" s="153"/>
      <c r="D66" s="72">
        <v>1609828500</v>
      </c>
      <c r="E66" s="72">
        <v>1524639000</v>
      </c>
      <c r="F66" s="65"/>
      <c r="L66" s="62"/>
      <c r="M66" s="62"/>
      <c r="N66" s="62"/>
      <c r="O66" s="62"/>
    </row>
    <row r="67" spans="1:15" ht="15" customHeight="1">
      <c r="A67" s="151" t="s">
        <v>574</v>
      </c>
      <c r="B67" s="152"/>
      <c r="C67" s="153"/>
      <c r="D67" s="72">
        <v>11100000000</v>
      </c>
      <c r="E67" s="72">
        <v>10000000000</v>
      </c>
      <c r="F67" s="65"/>
      <c r="L67" s="62"/>
      <c r="M67" s="62"/>
      <c r="N67" s="62"/>
      <c r="O67" s="62"/>
    </row>
    <row r="68" spans="1:15" ht="15" customHeight="1">
      <c r="A68" s="154" t="s">
        <v>575</v>
      </c>
      <c r="B68" s="155"/>
      <c r="C68" s="156"/>
      <c r="D68" s="73">
        <f>+D64+D63+D67</f>
        <v>13241999669</v>
      </c>
      <c r="E68" s="73">
        <f>+E64+E63+E67</f>
        <v>12057852846</v>
      </c>
      <c r="F68" s="74"/>
      <c r="L68" s="62"/>
      <c r="M68" s="62"/>
      <c r="N68" s="62"/>
      <c r="O68" s="62"/>
    </row>
    <row r="69" spans="1:256" s="62" customFormat="1" ht="13.5" customHeight="1">
      <c r="A69" s="138" t="s">
        <v>532</v>
      </c>
      <c r="B69" s="138"/>
      <c r="C69" s="138"/>
      <c r="D69" s="138">
        <v>0</v>
      </c>
      <c r="E69" s="138">
        <v>0</v>
      </c>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39"/>
      <c r="BX69" s="139"/>
      <c r="BY69" s="139"/>
      <c r="BZ69" s="139"/>
      <c r="CA69" s="139"/>
      <c r="CB69" s="139"/>
      <c r="CC69" s="139"/>
      <c r="CD69" s="139"/>
      <c r="CE69" s="139"/>
      <c r="CF69" s="139"/>
      <c r="CG69" s="139"/>
      <c r="CH69" s="139"/>
      <c r="CI69" s="139"/>
      <c r="CJ69" s="139"/>
      <c r="CK69" s="139"/>
      <c r="CL69" s="139"/>
      <c r="CM69" s="139"/>
      <c r="CN69" s="139"/>
      <c r="CO69" s="139"/>
      <c r="CP69" s="139"/>
      <c r="CQ69" s="139"/>
      <c r="CR69" s="139"/>
      <c r="CS69" s="139"/>
      <c r="CT69" s="139"/>
      <c r="CU69" s="139"/>
      <c r="CV69" s="139"/>
      <c r="CW69" s="139"/>
      <c r="CX69" s="139"/>
      <c r="CY69" s="139"/>
      <c r="CZ69" s="139"/>
      <c r="DA69" s="139"/>
      <c r="DB69" s="139"/>
      <c r="DC69" s="139"/>
      <c r="DD69" s="139"/>
      <c r="DE69" s="139"/>
      <c r="DF69" s="139"/>
      <c r="DG69" s="139"/>
      <c r="DH69" s="139"/>
      <c r="DI69" s="139"/>
      <c r="DJ69" s="139"/>
      <c r="DK69" s="139"/>
      <c r="DL69" s="139"/>
      <c r="DM69" s="139"/>
      <c r="DN69" s="139"/>
      <c r="DO69" s="139"/>
      <c r="DP69" s="139"/>
      <c r="DQ69" s="139"/>
      <c r="DR69" s="139"/>
      <c r="DS69" s="139"/>
      <c r="DT69" s="139"/>
      <c r="DU69" s="139"/>
      <c r="DV69" s="139"/>
      <c r="DW69" s="139"/>
      <c r="DX69" s="139"/>
      <c r="DY69" s="139"/>
      <c r="DZ69" s="139"/>
      <c r="EA69" s="139"/>
      <c r="EB69" s="139"/>
      <c r="EC69" s="139"/>
      <c r="ED69" s="139"/>
      <c r="EE69" s="139"/>
      <c r="EF69" s="139"/>
      <c r="EG69" s="139"/>
      <c r="EH69" s="139"/>
      <c r="EI69" s="139"/>
      <c r="EJ69" s="139"/>
      <c r="EK69" s="139"/>
      <c r="EL69" s="139"/>
      <c r="EM69" s="139"/>
      <c r="EN69" s="139"/>
      <c r="EO69" s="139"/>
      <c r="EP69" s="139"/>
      <c r="EQ69" s="139"/>
      <c r="ER69" s="139"/>
      <c r="ES69" s="139"/>
      <c r="ET69" s="139"/>
      <c r="EU69" s="139"/>
      <c r="EV69" s="139"/>
      <c r="EW69" s="139"/>
      <c r="EX69" s="139"/>
      <c r="EY69" s="139"/>
      <c r="EZ69" s="139"/>
      <c r="FA69" s="139"/>
      <c r="FB69" s="139"/>
      <c r="FC69" s="139"/>
      <c r="FD69" s="139"/>
      <c r="FE69" s="139"/>
      <c r="FF69" s="139"/>
      <c r="FG69" s="139"/>
      <c r="FH69" s="139"/>
      <c r="FI69" s="139"/>
      <c r="FJ69" s="139"/>
      <c r="FK69" s="139"/>
      <c r="FL69" s="139"/>
      <c r="FM69" s="139"/>
      <c r="FN69" s="139"/>
      <c r="FO69" s="139"/>
      <c r="FP69" s="139"/>
      <c r="FQ69" s="139"/>
      <c r="FR69" s="139"/>
      <c r="FS69" s="139"/>
      <c r="FT69" s="139"/>
      <c r="FU69" s="139"/>
      <c r="FV69" s="139"/>
      <c r="FW69" s="139"/>
      <c r="FX69" s="139"/>
      <c r="FY69" s="139"/>
      <c r="FZ69" s="139"/>
      <c r="GA69" s="139"/>
      <c r="GB69" s="139"/>
      <c r="GC69" s="139"/>
      <c r="GD69" s="139"/>
      <c r="GE69" s="139"/>
      <c r="GF69" s="139"/>
      <c r="GG69" s="139"/>
      <c r="GH69" s="139"/>
      <c r="GI69" s="139"/>
      <c r="GJ69" s="139"/>
      <c r="GK69" s="139"/>
      <c r="GL69" s="139"/>
      <c r="GM69" s="139"/>
      <c r="GN69" s="139"/>
      <c r="GO69" s="139"/>
      <c r="GP69" s="139"/>
      <c r="GQ69" s="139"/>
      <c r="GR69" s="139"/>
      <c r="GS69" s="139"/>
      <c r="GT69" s="139"/>
      <c r="GU69" s="139"/>
      <c r="GV69" s="139"/>
      <c r="GW69" s="139"/>
      <c r="GX69" s="139"/>
      <c r="GY69" s="139"/>
      <c r="GZ69" s="139"/>
      <c r="HA69" s="139"/>
      <c r="HB69" s="139"/>
      <c r="HC69" s="139"/>
      <c r="HD69" s="139"/>
      <c r="HE69" s="139"/>
      <c r="HF69" s="139"/>
      <c r="HG69" s="139"/>
      <c r="HH69" s="139"/>
      <c r="HI69" s="139"/>
      <c r="HJ69" s="139"/>
      <c r="HK69" s="139"/>
      <c r="HL69" s="139"/>
      <c r="HM69" s="139"/>
      <c r="HN69" s="139"/>
      <c r="HO69" s="139"/>
      <c r="HP69" s="139"/>
      <c r="HQ69" s="139"/>
      <c r="HR69" s="139"/>
      <c r="HS69" s="139"/>
      <c r="HT69" s="139"/>
      <c r="HU69" s="139"/>
      <c r="HV69" s="139"/>
      <c r="HW69" s="139"/>
      <c r="HX69" s="139"/>
      <c r="HY69" s="139"/>
      <c r="HZ69" s="139"/>
      <c r="IA69" s="139"/>
      <c r="IB69" s="139"/>
      <c r="IC69" s="139"/>
      <c r="ID69" s="139"/>
      <c r="IE69" s="139"/>
      <c r="IF69" s="139"/>
      <c r="IG69" s="139"/>
      <c r="IH69" s="139"/>
      <c r="II69" s="139"/>
      <c r="IJ69" s="139"/>
      <c r="IK69" s="139"/>
      <c r="IL69" s="139"/>
      <c r="IM69" s="139"/>
      <c r="IN69" s="139"/>
      <c r="IO69" s="139"/>
      <c r="IP69" s="139"/>
      <c r="IQ69" s="139"/>
      <c r="IR69" s="139"/>
      <c r="IS69" s="139"/>
      <c r="IT69" s="139"/>
      <c r="IU69" s="139"/>
      <c r="IV69" s="68"/>
    </row>
    <row r="70" spans="1:256" s="62" customFormat="1" ht="13.5" customHeight="1">
      <c r="A70" s="157" t="s">
        <v>576</v>
      </c>
      <c r="B70" s="158"/>
      <c r="C70" s="159"/>
      <c r="D70" s="71">
        <v>42277</v>
      </c>
      <c r="E70" s="71">
        <v>42004</v>
      </c>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c r="EO70" s="68"/>
      <c r="EP70" s="68"/>
      <c r="EQ70" s="68"/>
      <c r="ER70" s="68"/>
      <c r="ES70" s="68"/>
      <c r="ET70" s="68"/>
      <c r="EU70" s="68"/>
      <c r="EV70" s="68"/>
      <c r="EW70" s="68"/>
      <c r="EX70" s="68"/>
      <c r="EY70" s="68"/>
      <c r="EZ70" s="68"/>
      <c r="FA70" s="68"/>
      <c r="FB70" s="68"/>
      <c r="FC70" s="68"/>
      <c r="FD70" s="68"/>
      <c r="FE70" s="68"/>
      <c r="FF70" s="68"/>
      <c r="FG70" s="68"/>
      <c r="FH70" s="68"/>
      <c r="FI70" s="68"/>
      <c r="FJ70" s="68"/>
      <c r="FK70" s="68"/>
      <c r="FL70" s="68"/>
      <c r="FM70" s="68"/>
      <c r="FN70" s="68"/>
      <c r="FO70" s="68"/>
      <c r="FP70" s="68"/>
      <c r="FQ70" s="68"/>
      <c r="FR70" s="68"/>
      <c r="FS70" s="68"/>
      <c r="FT70" s="68"/>
      <c r="FU70" s="68"/>
      <c r="FV70" s="68"/>
      <c r="FW70" s="68"/>
      <c r="FX70" s="68"/>
      <c r="FY70" s="68"/>
      <c r="FZ70" s="68"/>
      <c r="GA70" s="68"/>
      <c r="GB70" s="68"/>
      <c r="GC70" s="68"/>
      <c r="GD70" s="68"/>
      <c r="GE70" s="68"/>
      <c r="GF70" s="68"/>
      <c r="GG70" s="68"/>
      <c r="GH70" s="68"/>
      <c r="GI70" s="68"/>
      <c r="GJ70" s="68"/>
      <c r="GK70" s="68"/>
      <c r="GL70" s="68"/>
      <c r="GM70" s="68"/>
      <c r="GN70" s="68"/>
      <c r="GO70" s="68"/>
      <c r="GP70" s="68"/>
      <c r="GQ70" s="68"/>
      <c r="GR70" s="68"/>
      <c r="GS70" s="68"/>
      <c r="GT70" s="68"/>
      <c r="GU70" s="68"/>
      <c r="GV70" s="68"/>
      <c r="GW70" s="68"/>
      <c r="GX70" s="68"/>
      <c r="GY70" s="68"/>
      <c r="GZ70" s="68"/>
      <c r="HA70" s="68"/>
      <c r="HB70" s="68"/>
      <c r="HC70" s="68"/>
      <c r="HD70" s="68"/>
      <c r="HE70" s="68"/>
      <c r="HF70" s="68"/>
      <c r="HG70" s="68"/>
      <c r="HH70" s="68"/>
      <c r="HI70" s="68"/>
      <c r="HJ70" s="68"/>
      <c r="HK70" s="68"/>
      <c r="HL70" s="68"/>
      <c r="HM70" s="68"/>
      <c r="HN70" s="68"/>
      <c r="HO70" s="68"/>
      <c r="HP70" s="68"/>
      <c r="HQ70" s="68"/>
      <c r="HR70" s="68"/>
      <c r="HS70" s="68"/>
      <c r="HT70" s="68"/>
      <c r="HU70" s="68"/>
      <c r="HV70" s="68"/>
      <c r="HW70" s="68"/>
      <c r="HX70" s="68"/>
      <c r="HY70" s="68"/>
      <c r="HZ70" s="68"/>
      <c r="IA70" s="68"/>
      <c r="IB70" s="68"/>
      <c r="IC70" s="68"/>
      <c r="ID70" s="68"/>
      <c r="IE70" s="68"/>
      <c r="IF70" s="68"/>
      <c r="IG70" s="68"/>
      <c r="IH70" s="68"/>
      <c r="II70" s="68"/>
      <c r="IJ70" s="68"/>
      <c r="IK70" s="68"/>
      <c r="IL70" s="68"/>
      <c r="IM70" s="68"/>
      <c r="IN70" s="68"/>
      <c r="IO70" s="68"/>
      <c r="IP70" s="68"/>
      <c r="IQ70" s="68"/>
      <c r="IR70" s="68"/>
      <c r="IS70" s="68"/>
      <c r="IT70" s="68"/>
      <c r="IU70" s="68"/>
      <c r="IV70" s="68"/>
    </row>
    <row r="71" spans="1:256" s="62" customFormat="1" ht="13.5" customHeight="1">
      <c r="A71" s="160" t="s">
        <v>577</v>
      </c>
      <c r="B71" s="161"/>
      <c r="C71" s="162"/>
      <c r="D71" s="75"/>
      <c r="E71" s="75"/>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c r="EO71" s="68"/>
      <c r="EP71" s="68"/>
      <c r="EQ71" s="68"/>
      <c r="ER71" s="68"/>
      <c r="ES71" s="68"/>
      <c r="ET71" s="68"/>
      <c r="EU71" s="68"/>
      <c r="EV71" s="68"/>
      <c r="EW71" s="68"/>
      <c r="EX71" s="68"/>
      <c r="EY71" s="68"/>
      <c r="EZ71" s="68"/>
      <c r="FA71" s="68"/>
      <c r="FB71" s="68"/>
      <c r="FC71" s="68"/>
      <c r="FD71" s="68"/>
      <c r="FE71" s="68"/>
      <c r="FF71" s="68"/>
      <c r="FG71" s="68"/>
      <c r="FH71" s="68"/>
      <c r="FI71" s="68"/>
      <c r="FJ71" s="68"/>
      <c r="FK71" s="68"/>
      <c r="FL71" s="68"/>
      <c r="FM71" s="68"/>
      <c r="FN71" s="68"/>
      <c r="FO71" s="68"/>
      <c r="FP71" s="68"/>
      <c r="FQ71" s="68"/>
      <c r="FR71" s="68"/>
      <c r="FS71" s="68"/>
      <c r="FT71" s="68"/>
      <c r="FU71" s="68"/>
      <c r="FV71" s="68"/>
      <c r="FW71" s="68"/>
      <c r="FX71" s="68"/>
      <c r="FY71" s="68"/>
      <c r="FZ71" s="68"/>
      <c r="GA71" s="68"/>
      <c r="GB71" s="68"/>
      <c r="GC71" s="68"/>
      <c r="GD71" s="68"/>
      <c r="GE71" s="68"/>
      <c r="GF71" s="68"/>
      <c r="GG71" s="68"/>
      <c r="GH71" s="68"/>
      <c r="GI71" s="68"/>
      <c r="GJ71" s="68"/>
      <c r="GK71" s="68"/>
      <c r="GL71" s="68"/>
      <c r="GM71" s="68"/>
      <c r="GN71" s="68"/>
      <c r="GO71" s="68"/>
      <c r="GP71" s="68"/>
      <c r="GQ71" s="68"/>
      <c r="GR71" s="68"/>
      <c r="GS71" s="68"/>
      <c r="GT71" s="68"/>
      <c r="GU71" s="68"/>
      <c r="GV71" s="68"/>
      <c r="GW71" s="68"/>
      <c r="GX71" s="68"/>
      <c r="GY71" s="68"/>
      <c r="GZ71" s="68"/>
      <c r="HA71" s="68"/>
      <c r="HB71" s="68"/>
      <c r="HC71" s="68"/>
      <c r="HD71" s="68"/>
      <c r="HE71" s="68"/>
      <c r="HF71" s="68"/>
      <c r="HG71" s="68"/>
      <c r="HH71" s="68"/>
      <c r="HI71" s="68"/>
      <c r="HJ71" s="68"/>
      <c r="HK71" s="68"/>
      <c r="HL71" s="68"/>
      <c r="HM71" s="68"/>
      <c r="HN71" s="68"/>
      <c r="HO71" s="68"/>
      <c r="HP71" s="68"/>
      <c r="HQ71" s="68"/>
      <c r="HR71" s="68"/>
      <c r="HS71" s="68"/>
      <c r="HT71" s="68"/>
      <c r="HU71" s="68"/>
      <c r="HV71" s="68"/>
      <c r="HW71" s="68"/>
      <c r="HX71" s="68"/>
      <c r="HY71" s="68"/>
      <c r="HZ71" s="68"/>
      <c r="IA71" s="68"/>
      <c r="IB71" s="68"/>
      <c r="IC71" s="68"/>
      <c r="ID71" s="68"/>
      <c r="IE71" s="68"/>
      <c r="IF71" s="68"/>
      <c r="IG71" s="68"/>
      <c r="IH71" s="68"/>
      <c r="II71" s="68"/>
      <c r="IJ71" s="68"/>
      <c r="IK71" s="68"/>
      <c r="IL71" s="68"/>
      <c r="IM71" s="68"/>
      <c r="IN71" s="68"/>
      <c r="IO71" s="68"/>
      <c r="IP71" s="68"/>
      <c r="IQ71" s="68"/>
      <c r="IR71" s="68"/>
      <c r="IS71" s="68"/>
      <c r="IT71" s="68"/>
      <c r="IU71" s="68"/>
      <c r="IV71" s="68"/>
    </row>
    <row r="72" spans="1:256" s="62" customFormat="1" ht="13.5" customHeight="1">
      <c r="A72" s="160" t="s">
        <v>578</v>
      </c>
      <c r="B72" s="161"/>
      <c r="C72" s="162"/>
      <c r="D72" s="75"/>
      <c r="E72" s="75"/>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68"/>
      <c r="EQ72" s="68"/>
      <c r="ER72" s="68"/>
      <c r="ES72" s="68"/>
      <c r="ET72" s="68"/>
      <c r="EU72" s="68"/>
      <c r="EV72" s="68"/>
      <c r="EW72" s="68"/>
      <c r="EX72" s="68"/>
      <c r="EY72" s="68"/>
      <c r="EZ72" s="68"/>
      <c r="FA72" s="68"/>
      <c r="FB72" s="68"/>
      <c r="FC72" s="68"/>
      <c r="FD72" s="68"/>
      <c r="FE72" s="68"/>
      <c r="FF72" s="68"/>
      <c r="FG72" s="68"/>
      <c r="FH72" s="68"/>
      <c r="FI72" s="68"/>
      <c r="FJ72" s="68"/>
      <c r="FK72" s="68"/>
      <c r="FL72" s="68"/>
      <c r="FM72" s="68"/>
      <c r="FN72" s="68"/>
      <c r="FO72" s="68"/>
      <c r="FP72" s="68"/>
      <c r="FQ72" s="68"/>
      <c r="FR72" s="68"/>
      <c r="FS72" s="68"/>
      <c r="FT72" s="68"/>
      <c r="FU72" s="68"/>
      <c r="FV72" s="68"/>
      <c r="FW72" s="68"/>
      <c r="FX72" s="68"/>
      <c r="FY72" s="68"/>
      <c r="FZ72" s="68"/>
      <c r="GA72" s="68"/>
      <c r="GB72" s="68"/>
      <c r="GC72" s="68"/>
      <c r="GD72" s="68"/>
      <c r="GE72" s="68"/>
      <c r="GF72" s="68"/>
      <c r="GG72" s="68"/>
      <c r="GH72" s="68"/>
      <c r="GI72" s="68"/>
      <c r="GJ72" s="68"/>
      <c r="GK72" s="68"/>
      <c r="GL72" s="68"/>
      <c r="GM72" s="68"/>
      <c r="GN72" s="68"/>
      <c r="GO72" s="68"/>
      <c r="GP72" s="68"/>
      <c r="GQ72" s="68"/>
      <c r="GR72" s="68"/>
      <c r="GS72" s="68"/>
      <c r="GT72" s="68"/>
      <c r="GU72" s="68"/>
      <c r="GV72" s="68"/>
      <c r="GW72" s="68"/>
      <c r="GX72" s="68"/>
      <c r="GY72" s="68"/>
      <c r="GZ72" s="68"/>
      <c r="HA72" s="68"/>
      <c r="HB72" s="68"/>
      <c r="HC72" s="68"/>
      <c r="HD72" s="68"/>
      <c r="HE72" s="68"/>
      <c r="HF72" s="68"/>
      <c r="HG72" s="68"/>
      <c r="HH72" s="68"/>
      <c r="HI72" s="68"/>
      <c r="HJ72" s="68"/>
      <c r="HK72" s="68"/>
      <c r="HL72" s="68"/>
      <c r="HM72" s="68"/>
      <c r="HN72" s="68"/>
      <c r="HO72" s="68"/>
      <c r="HP72" s="68"/>
      <c r="HQ72" s="68"/>
      <c r="HR72" s="68"/>
      <c r="HS72" s="68"/>
      <c r="HT72" s="68"/>
      <c r="HU72" s="68"/>
      <c r="HV72" s="68"/>
      <c r="HW72" s="68"/>
      <c r="HX72" s="68"/>
      <c r="HY72" s="68"/>
      <c r="HZ72" s="68"/>
      <c r="IA72" s="68"/>
      <c r="IB72" s="68"/>
      <c r="IC72" s="68"/>
      <c r="ID72" s="68"/>
      <c r="IE72" s="68"/>
      <c r="IF72" s="68"/>
      <c r="IG72" s="68"/>
      <c r="IH72" s="68"/>
      <c r="II72" s="68"/>
      <c r="IJ72" s="68"/>
      <c r="IK72" s="68"/>
      <c r="IL72" s="68"/>
      <c r="IM72" s="68"/>
      <c r="IN72" s="68"/>
      <c r="IO72" s="68"/>
      <c r="IP72" s="68"/>
      <c r="IQ72" s="68"/>
      <c r="IR72" s="68"/>
      <c r="IS72" s="68"/>
      <c r="IT72" s="68"/>
      <c r="IU72" s="68"/>
      <c r="IV72" s="68"/>
    </row>
    <row r="73" spans="1:256" s="62" customFormat="1" ht="13.5" customHeight="1">
      <c r="A73" s="163" t="s">
        <v>579</v>
      </c>
      <c r="B73" s="164"/>
      <c r="C73" s="165"/>
      <c r="D73" s="76">
        <f>SUM(D71:D72)</f>
        <v>0</v>
      </c>
      <c r="E73" s="76">
        <f>SUM(E71:E72)</f>
        <v>0</v>
      </c>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c r="EO73" s="68"/>
      <c r="EP73" s="68"/>
      <c r="EQ73" s="68"/>
      <c r="ER73" s="68"/>
      <c r="ES73" s="68"/>
      <c r="ET73" s="68"/>
      <c r="EU73" s="68"/>
      <c r="EV73" s="68"/>
      <c r="EW73" s="68"/>
      <c r="EX73" s="68"/>
      <c r="EY73" s="68"/>
      <c r="EZ73" s="68"/>
      <c r="FA73" s="68"/>
      <c r="FB73" s="68"/>
      <c r="FC73" s="68"/>
      <c r="FD73" s="68"/>
      <c r="FE73" s="68"/>
      <c r="FF73" s="68"/>
      <c r="FG73" s="68"/>
      <c r="FH73" s="68"/>
      <c r="FI73" s="68"/>
      <c r="FJ73" s="68"/>
      <c r="FK73" s="68"/>
      <c r="FL73" s="68"/>
      <c r="FM73" s="68"/>
      <c r="FN73" s="68"/>
      <c r="FO73" s="68"/>
      <c r="FP73" s="68"/>
      <c r="FQ73" s="68"/>
      <c r="FR73" s="68"/>
      <c r="FS73" s="68"/>
      <c r="FT73" s="68"/>
      <c r="FU73" s="68"/>
      <c r="FV73" s="68"/>
      <c r="FW73" s="68"/>
      <c r="FX73" s="68"/>
      <c r="FY73" s="68"/>
      <c r="FZ73" s="68"/>
      <c r="GA73" s="68"/>
      <c r="GB73" s="68"/>
      <c r="GC73" s="68"/>
      <c r="GD73" s="68"/>
      <c r="GE73" s="68"/>
      <c r="GF73" s="68"/>
      <c r="GG73" s="68"/>
      <c r="GH73" s="68"/>
      <c r="GI73" s="68"/>
      <c r="GJ73" s="68"/>
      <c r="GK73" s="68"/>
      <c r="GL73" s="68"/>
      <c r="GM73" s="68"/>
      <c r="GN73" s="68"/>
      <c r="GO73" s="68"/>
      <c r="GP73" s="68"/>
      <c r="GQ73" s="68"/>
      <c r="GR73" s="68"/>
      <c r="GS73" s="68"/>
      <c r="GT73" s="68"/>
      <c r="GU73" s="68"/>
      <c r="GV73" s="68"/>
      <c r="GW73" s="68"/>
      <c r="GX73" s="68"/>
      <c r="GY73" s="68"/>
      <c r="GZ73" s="68"/>
      <c r="HA73" s="68"/>
      <c r="HB73" s="68"/>
      <c r="HC73" s="68"/>
      <c r="HD73" s="68"/>
      <c r="HE73" s="68"/>
      <c r="HF73" s="68"/>
      <c r="HG73" s="68"/>
      <c r="HH73" s="68"/>
      <c r="HI73" s="68"/>
      <c r="HJ73" s="68"/>
      <c r="HK73" s="68"/>
      <c r="HL73" s="68"/>
      <c r="HM73" s="68"/>
      <c r="HN73" s="68"/>
      <c r="HO73" s="68"/>
      <c r="HP73" s="68"/>
      <c r="HQ73" s="68"/>
      <c r="HR73" s="68"/>
      <c r="HS73" s="68"/>
      <c r="HT73" s="68"/>
      <c r="HU73" s="68"/>
      <c r="HV73" s="68"/>
      <c r="HW73" s="68"/>
      <c r="HX73" s="68"/>
      <c r="HY73" s="68"/>
      <c r="HZ73" s="68"/>
      <c r="IA73" s="68"/>
      <c r="IB73" s="68"/>
      <c r="IC73" s="68"/>
      <c r="ID73" s="68"/>
      <c r="IE73" s="68"/>
      <c r="IF73" s="68"/>
      <c r="IG73" s="68"/>
      <c r="IH73" s="68"/>
      <c r="II73" s="68"/>
      <c r="IJ73" s="68"/>
      <c r="IK73" s="68"/>
      <c r="IL73" s="68"/>
      <c r="IM73" s="68"/>
      <c r="IN73" s="68"/>
      <c r="IO73" s="68"/>
      <c r="IP73" s="68"/>
      <c r="IQ73" s="68"/>
      <c r="IR73" s="68"/>
      <c r="IS73" s="68"/>
      <c r="IT73" s="68"/>
      <c r="IU73" s="68"/>
      <c r="IV73" s="68"/>
    </row>
    <row r="74" spans="1:256" s="62" customFormat="1" ht="13.5" customHeight="1">
      <c r="A74" s="77"/>
      <c r="B74" s="77"/>
      <c r="C74" s="77"/>
      <c r="D74" s="78"/>
      <c r="E74" s="7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c r="EO74" s="68"/>
      <c r="EP74" s="68"/>
      <c r="EQ74" s="68"/>
      <c r="ER74" s="68"/>
      <c r="ES74" s="68"/>
      <c r="ET74" s="68"/>
      <c r="EU74" s="68"/>
      <c r="EV74" s="68"/>
      <c r="EW74" s="68"/>
      <c r="EX74" s="68"/>
      <c r="EY74" s="68"/>
      <c r="EZ74" s="68"/>
      <c r="FA74" s="68"/>
      <c r="FB74" s="68"/>
      <c r="FC74" s="68"/>
      <c r="FD74" s="68"/>
      <c r="FE74" s="68"/>
      <c r="FF74" s="68"/>
      <c r="FG74" s="68"/>
      <c r="FH74" s="68"/>
      <c r="FI74" s="68"/>
      <c r="FJ74" s="68"/>
      <c r="FK74" s="68"/>
      <c r="FL74" s="68"/>
      <c r="FM74" s="68"/>
      <c r="FN74" s="68"/>
      <c r="FO74" s="68"/>
      <c r="FP74" s="68"/>
      <c r="FQ74" s="68"/>
      <c r="FR74" s="68"/>
      <c r="FS74" s="68"/>
      <c r="FT74" s="68"/>
      <c r="FU74" s="68"/>
      <c r="FV74" s="68"/>
      <c r="FW74" s="68"/>
      <c r="FX74" s="68"/>
      <c r="FY74" s="68"/>
      <c r="FZ74" s="68"/>
      <c r="GA74" s="68"/>
      <c r="GB74" s="68"/>
      <c r="GC74" s="68"/>
      <c r="GD74" s="68"/>
      <c r="GE74" s="68"/>
      <c r="GF74" s="68"/>
      <c r="GG74" s="68"/>
      <c r="GH74" s="68"/>
      <c r="GI74" s="68"/>
      <c r="GJ74" s="68"/>
      <c r="GK74" s="68"/>
      <c r="GL74" s="68"/>
      <c r="GM74" s="68"/>
      <c r="GN74" s="68"/>
      <c r="GO74" s="68"/>
      <c r="GP74" s="68"/>
      <c r="GQ74" s="68"/>
      <c r="GR74" s="68"/>
      <c r="GS74" s="68"/>
      <c r="GT74" s="68"/>
      <c r="GU74" s="68"/>
      <c r="GV74" s="68"/>
      <c r="GW74" s="68"/>
      <c r="GX74" s="68"/>
      <c r="GY74" s="68"/>
      <c r="GZ74" s="68"/>
      <c r="HA74" s="68"/>
      <c r="HB74" s="68"/>
      <c r="HC74" s="68"/>
      <c r="HD74" s="68"/>
      <c r="HE74" s="68"/>
      <c r="HF74" s="68"/>
      <c r="HG74" s="68"/>
      <c r="HH74" s="68"/>
      <c r="HI74" s="68"/>
      <c r="HJ74" s="68"/>
      <c r="HK74" s="68"/>
      <c r="HL74" s="68"/>
      <c r="HM74" s="68"/>
      <c r="HN74" s="68"/>
      <c r="HO74" s="68"/>
      <c r="HP74" s="68"/>
      <c r="HQ74" s="68"/>
      <c r="HR74" s="68"/>
      <c r="HS74" s="68"/>
      <c r="HT74" s="68"/>
      <c r="HU74" s="68"/>
      <c r="HV74" s="68"/>
      <c r="HW74" s="68"/>
      <c r="HX74" s="68"/>
      <c r="HY74" s="68"/>
      <c r="HZ74" s="68"/>
      <c r="IA74" s="68"/>
      <c r="IB74" s="68"/>
      <c r="IC74" s="68"/>
      <c r="ID74" s="68"/>
      <c r="IE74" s="68"/>
      <c r="IF74" s="68"/>
      <c r="IG74" s="68"/>
      <c r="IH74" s="68"/>
      <c r="II74" s="68"/>
      <c r="IJ74" s="68"/>
      <c r="IK74" s="68"/>
      <c r="IL74" s="68"/>
      <c r="IM74" s="68"/>
      <c r="IN74" s="68"/>
      <c r="IO74" s="68"/>
      <c r="IP74" s="68"/>
      <c r="IQ74" s="68"/>
      <c r="IR74" s="68"/>
      <c r="IS74" s="68"/>
      <c r="IT74" s="68"/>
      <c r="IU74" s="68"/>
      <c r="IV74" s="68"/>
    </row>
    <row r="75" spans="1:256" s="62" customFormat="1" ht="13.5" customHeight="1">
      <c r="A75" s="79" t="s">
        <v>580</v>
      </c>
      <c r="B75" s="80"/>
      <c r="C75" s="81" t="s">
        <v>581</v>
      </c>
      <c r="D75" s="166" t="s">
        <v>582</v>
      </c>
      <c r="E75" s="167"/>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c r="EO75" s="68"/>
      <c r="EP75" s="68"/>
      <c r="EQ75" s="68"/>
      <c r="ER75" s="68"/>
      <c r="ES75" s="68"/>
      <c r="ET75" s="68"/>
      <c r="EU75" s="68"/>
      <c r="EV75" s="68"/>
      <c r="EW75" s="68"/>
      <c r="EX75" s="68"/>
      <c r="EY75" s="68"/>
      <c r="EZ75" s="68"/>
      <c r="FA75" s="68"/>
      <c r="FB75" s="68"/>
      <c r="FC75" s="68"/>
      <c r="FD75" s="68"/>
      <c r="FE75" s="68"/>
      <c r="FF75" s="68"/>
      <c r="FG75" s="68"/>
      <c r="FH75" s="68"/>
      <c r="FI75" s="68"/>
      <c r="FJ75" s="68"/>
      <c r="FK75" s="68"/>
      <c r="FL75" s="68"/>
      <c r="FM75" s="68"/>
      <c r="FN75" s="68"/>
      <c r="FO75" s="68"/>
      <c r="FP75" s="68"/>
      <c r="FQ75" s="68"/>
      <c r="FR75" s="68"/>
      <c r="FS75" s="68"/>
      <c r="FT75" s="68"/>
      <c r="FU75" s="68"/>
      <c r="FV75" s="68"/>
      <c r="FW75" s="68"/>
      <c r="FX75" s="68"/>
      <c r="FY75" s="68"/>
      <c r="FZ75" s="68"/>
      <c r="GA75" s="68"/>
      <c r="GB75" s="68"/>
      <c r="GC75" s="68"/>
      <c r="GD75" s="68"/>
      <c r="GE75" s="68"/>
      <c r="GF75" s="68"/>
      <c r="GG75" s="68"/>
      <c r="GH75" s="68"/>
      <c r="GI75" s="68"/>
      <c r="GJ75" s="68"/>
      <c r="GK75" s="68"/>
      <c r="GL75" s="68"/>
      <c r="GM75" s="68"/>
      <c r="GN75" s="68"/>
      <c r="GO75" s="68"/>
      <c r="GP75" s="68"/>
      <c r="GQ75" s="68"/>
      <c r="GR75" s="68"/>
      <c r="GS75" s="68"/>
      <c r="GT75" s="68"/>
      <c r="GU75" s="68"/>
      <c r="GV75" s="68"/>
      <c r="GW75" s="68"/>
      <c r="GX75" s="68"/>
      <c r="GY75" s="68"/>
      <c r="GZ75" s="68"/>
      <c r="HA75" s="68"/>
      <c r="HB75" s="68"/>
      <c r="HC75" s="68"/>
      <c r="HD75" s="68"/>
      <c r="HE75" s="68"/>
      <c r="HF75" s="68"/>
      <c r="HG75" s="68"/>
      <c r="HH75" s="68"/>
      <c r="HI75" s="68"/>
      <c r="HJ75" s="68"/>
      <c r="HK75" s="68"/>
      <c r="HL75" s="68"/>
      <c r="HM75" s="68"/>
      <c r="HN75" s="68"/>
      <c r="HO75" s="68"/>
      <c r="HP75" s="68"/>
      <c r="HQ75" s="68"/>
      <c r="HR75" s="68"/>
      <c r="HS75" s="68"/>
      <c r="HT75" s="68"/>
      <c r="HU75" s="68"/>
      <c r="HV75" s="68"/>
      <c r="HW75" s="68"/>
      <c r="HX75" s="68"/>
      <c r="HY75" s="68"/>
      <c r="HZ75" s="68"/>
      <c r="IA75" s="68"/>
      <c r="IB75" s="68"/>
      <c r="IC75" s="68"/>
      <c r="ID75" s="68"/>
      <c r="IE75" s="68"/>
      <c r="IF75" s="68"/>
      <c r="IG75" s="68"/>
      <c r="IH75" s="68"/>
      <c r="II75" s="68"/>
      <c r="IJ75" s="68"/>
      <c r="IK75" s="68"/>
      <c r="IL75" s="68"/>
      <c r="IM75" s="68"/>
      <c r="IN75" s="68"/>
      <c r="IO75" s="68"/>
      <c r="IP75" s="68"/>
      <c r="IQ75" s="68"/>
      <c r="IR75" s="68"/>
      <c r="IS75" s="68"/>
      <c r="IT75" s="68"/>
      <c r="IU75" s="68"/>
      <c r="IV75" s="68"/>
    </row>
    <row r="76" spans="1:256" s="62" customFormat="1" ht="15" customHeight="1">
      <c r="A76" s="168" t="s">
        <v>583</v>
      </c>
      <c r="B76" s="169"/>
      <c r="C76" s="72">
        <f>SUM(C77:C80)</f>
        <v>0</v>
      </c>
      <c r="D76" s="170">
        <f>SUM(D77:D80)</f>
        <v>0</v>
      </c>
      <c r="E76" s="171"/>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c r="FC76" s="68"/>
      <c r="FD76" s="68"/>
      <c r="FE76" s="68"/>
      <c r="FF76" s="68"/>
      <c r="FG76" s="68"/>
      <c r="FH76" s="68"/>
      <c r="FI76" s="68"/>
      <c r="FJ76" s="68"/>
      <c r="FK76" s="68"/>
      <c r="FL76" s="68"/>
      <c r="FM76" s="68"/>
      <c r="FN76" s="68"/>
      <c r="FO76" s="68"/>
      <c r="FP76" s="68"/>
      <c r="FQ76" s="68"/>
      <c r="FR76" s="68"/>
      <c r="FS76" s="68"/>
      <c r="FT76" s="68"/>
      <c r="FU76" s="68"/>
      <c r="FV76" s="68"/>
      <c r="FW76" s="68"/>
      <c r="FX76" s="68"/>
      <c r="FY76" s="68"/>
      <c r="FZ76" s="68"/>
      <c r="GA76" s="68"/>
      <c r="GB76" s="68"/>
      <c r="GC76" s="68"/>
      <c r="GD76" s="68"/>
      <c r="GE76" s="68"/>
      <c r="GF76" s="68"/>
      <c r="GG76" s="68"/>
      <c r="GH76" s="68"/>
      <c r="GI76" s="68"/>
      <c r="GJ76" s="68"/>
      <c r="GK76" s="68"/>
      <c r="GL76" s="68"/>
      <c r="GM76" s="68"/>
      <c r="GN76" s="68"/>
      <c r="GO76" s="68"/>
      <c r="GP76" s="68"/>
      <c r="GQ76" s="68"/>
      <c r="GR76" s="68"/>
      <c r="GS76" s="68"/>
      <c r="GT76" s="68"/>
      <c r="GU76" s="68"/>
      <c r="GV76" s="68"/>
      <c r="GW76" s="68"/>
      <c r="GX76" s="68"/>
      <c r="GY76" s="68"/>
      <c r="GZ76" s="68"/>
      <c r="HA76" s="68"/>
      <c r="HB76" s="68"/>
      <c r="HC76" s="68"/>
      <c r="HD76" s="68"/>
      <c r="HE76" s="68"/>
      <c r="HF76" s="68"/>
      <c r="HG76" s="68"/>
      <c r="HH76" s="68"/>
      <c r="HI76" s="68"/>
      <c r="HJ76" s="68"/>
      <c r="HK76" s="68"/>
      <c r="HL76" s="68"/>
      <c r="HM76" s="68"/>
      <c r="HN76" s="68"/>
      <c r="HO76" s="68"/>
      <c r="HP76" s="68"/>
      <c r="HQ76" s="68"/>
      <c r="HR76" s="68"/>
      <c r="HS76" s="68"/>
      <c r="HT76" s="68"/>
      <c r="HU76" s="68"/>
      <c r="HV76" s="68"/>
      <c r="HW76" s="68"/>
      <c r="HX76" s="68"/>
      <c r="HY76" s="68"/>
      <c r="HZ76" s="68"/>
      <c r="IA76" s="68"/>
      <c r="IB76" s="68"/>
      <c r="IC76" s="68"/>
      <c r="ID76" s="68"/>
      <c r="IE76" s="68"/>
      <c r="IF76" s="68"/>
      <c r="IG76" s="68"/>
      <c r="IH76" s="68"/>
      <c r="II76" s="68"/>
      <c r="IJ76" s="68"/>
      <c r="IK76" s="68"/>
      <c r="IL76" s="68"/>
      <c r="IM76" s="68"/>
      <c r="IN76" s="68"/>
      <c r="IO76" s="68"/>
      <c r="IP76" s="68"/>
      <c r="IQ76" s="68"/>
      <c r="IR76" s="68"/>
      <c r="IS76" s="68"/>
      <c r="IT76" s="68"/>
      <c r="IU76" s="68"/>
      <c r="IV76" s="68"/>
    </row>
    <row r="77" spans="1:256" s="62" customFormat="1" ht="15" customHeight="1">
      <c r="A77" s="168" t="s">
        <v>584</v>
      </c>
      <c r="B77" s="169"/>
      <c r="C77" s="72"/>
      <c r="D77" s="170"/>
      <c r="E77" s="171"/>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c r="EO77" s="68"/>
      <c r="EP77" s="68"/>
      <c r="EQ77" s="68"/>
      <c r="ER77" s="68"/>
      <c r="ES77" s="68"/>
      <c r="ET77" s="68"/>
      <c r="EU77" s="68"/>
      <c r="EV77" s="68"/>
      <c r="EW77" s="68"/>
      <c r="EX77" s="68"/>
      <c r="EY77" s="68"/>
      <c r="EZ77" s="68"/>
      <c r="FA77" s="68"/>
      <c r="FB77" s="68"/>
      <c r="FC77" s="68"/>
      <c r="FD77" s="68"/>
      <c r="FE77" s="68"/>
      <c r="FF77" s="68"/>
      <c r="FG77" s="68"/>
      <c r="FH77" s="68"/>
      <c r="FI77" s="68"/>
      <c r="FJ77" s="68"/>
      <c r="FK77" s="68"/>
      <c r="FL77" s="68"/>
      <c r="FM77" s="68"/>
      <c r="FN77" s="68"/>
      <c r="FO77" s="68"/>
      <c r="FP77" s="68"/>
      <c r="FQ77" s="68"/>
      <c r="FR77" s="68"/>
      <c r="FS77" s="68"/>
      <c r="FT77" s="68"/>
      <c r="FU77" s="68"/>
      <c r="FV77" s="68"/>
      <c r="FW77" s="68"/>
      <c r="FX77" s="68"/>
      <c r="FY77" s="68"/>
      <c r="FZ77" s="68"/>
      <c r="GA77" s="68"/>
      <c r="GB77" s="68"/>
      <c r="GC77" s="68"/>
      <c r="GD77" s="68"/>
      <c r="GE77" s="68"/>
      <c r="GF77" s="68"/>
      <c r="GG77" s="68"/>
      <c r="GH77" s="68"/>
      <c r="GI77" s="68"/>
      <c r="GJ77" s="68"/>
      <c r="GK77" s="68"/>
      <c r="GL77" s="68"/>
      <c r="GM77" s="68"/>
      <c r="GN77" s="68"/>
      <c r="GO77" s="68"/>
      <c r="GP77" s="68"/>
      <c r="GQ77" s="68"/>
      <c r="GR77" s="68"/>
      <c r="GS77" s="68"/>
      <c r="GT77" s="68"/>
      <c r="GU77" s="68"/>
      <c r="GV77" s="68"/>
      <c r="GW77" s="68"/>
      <c r="GX77" s="68"/>
      <c r="GY77" s="68"/>
      <c r="GZ77" s="68"/>
      <c r="HA77" s="68"/>
      <c r="HB77" s="68"/>
      <c r="HC77" s="68"/>
      <c r="HD77" s="68"/>
      <c r="HE77" s="68"/>
      <c r="HF77" s="68"/>
      <c r="HG77" s="68"/>
      <c r="HH77" s="68"/>
      <c r="HI77" s="68"/>
      <c r="HJ77" s="68"/>
      <c r="HK77" s="68"/>
      <c r="HL77" s="68"/>
      <c r="HM77" s="68"/>
      <c r="HN77" s="68"/>
      <c r="HO77" s="68"/>
      <c r="HP77" s="68"/>
      <c r="HQ77" s="68"/>
      <c r="HR77" s="68"/>
      <c r="HS77" s="68"/>
      <c r="HT77" s="68"/>
      <c r="HU77" s="68"/>
      <c r="HV77" s="68"/>
      <c r="HW77" s="68"/>
      <c r="HX77" s="68"/>
      <c r="HY77" s="68"/>
      <c r="HZ77" s="68"/>
      <c r="IA77" s="68"/>
      <c r="IB77" s="68"/>
      <c r="IC77" s="68"/>
      <c r="ID77" s="68"/>
      <c r="IE77" s="68"/>
      <c r="IF77" s="68"/>
      <c r="IG77" s="68"/>
      <c r="IH77" s="68"/>
      <c r="II77" s="68"/>
      <c r="IJ77" s="68"/>
      <c r="IK77" s="68"/>
      <c r="IL77" s="68"/>
      <c r="IM77" s="68"/>
      <c r="IN77" s="68"/>
      <c r="IO77" s="68"/>
      <c r="IP77" s="68"/>
      <c r="IQ77" s="68"/>
      <c r="IR77" s="68"/>
      <c r="IS77" s="68"/>
      <c r="IT77" s="68"/>
      <c r="IU77" s="68"/>
      <c r="IV77" s="68"/>
    </row>
    <row r="78" spans="1:256" s="62" customFormat="1" ht="15" customHeight="1">
      <c r="A78" s="168" t="s">
        <v>585</v>
      </c>
      <c r="B78" s="169"/>
      <c r="C78" s="72">
        <v>0</v>
      </c>
      <c r="D78" s="170"/>
      <c r="E78" s="171"/>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c r="EO78" s="68"/>
      <c r="EP78" s="68"/>
      <c r="EQ78" s="68"/>
      <c r="ER78" s="68"/>
      <c r="ES78" s="68"/>
      <c r="ET78" s="68"/>
      <c r="EU78" s="68"/>
      <c r="EV78" s="68"/>
      <c r="EW78" s="68"/>
      <c r="EX78" s="68"/>
      <c r="EY78" s="68"/>
      <c r="EZ78" s="68"/>
      <c r="FA78" s="68"/>
      <c r="FB78" s="68"/>
      <c r="FC78" s="68"/>
      <c r="FD78" s="68"/>
      <c r="FE78" s="68"/>
      <c r="FF78" s="68"/>
      <c r="FG78" s="68"/>
      <c r="FH78" s="68"/>
      <c r="FI78" s="68"/>
      <c r="FJ78" s="68"/>
      <c r="FK78" s="68"/>
      <c r="FL78" s="68"/>
      <c r="FM78" s="68"/>
      <c r="FN78" s="68"/>
      <c r="FO78" s="68"/>
      <c r="FP78" s="68"/>
      <c r="FQ78" s="68"/>
      <c r="FR78" s="68"/>
      <c r="FS78" s="68"/>
      <c r="FT78" s="68"/>
      <c r="FU78" s="68"/>
      <c r="FV78" s="68"/>
      <c r="FW78" s="68"/>
      <c r="FX78" s="68"/>
      <c r="FY78" s="68"/>
      <c r="FZ78" s="68"/>
      <c r="GA78" s="68"/>
      <c r="GB78" s="68"/>
      <c r="GC78" s="68"/>
      <c r="GD78" s="68"/>
      <c r="GE78" s="68"/>
      <c r="GF78" s="68"/>
      <c r="GG78" s="68"/>
      <c r="GH78" s="68"/>
      <c r="GI78" s="68"/>
      <c r="GJ78" s="68"/>
      <c r="GK78" s="68"/>
      <c r="GL78" s="68"/>
      <c r="GM78" s="68"/>
      <c r="GN78" s="68"/>
      <c r="GO78" s="68"/>
      <c r="GP78" s="68"/>
      <c r="GQ78" s="68"/>
      <c r="GR78" s="68"/>
      <c r="GS78" s="68"/>
      <c r="GT78" s="68"/>
      <c r="GU78" s="68"/>
      <c r="GV78" s="68"/>
      <c r="GW78" s="68"/>
      <c r="GX78" s="68"/>
      <c r="GY78" s="68"/>
      <c r="GZ78" s="68"/>
      <c r="HA78" s="68"/>
      <c r="HB78" s="68"/>
      <c r="HC78" s="68"/>
      <c r="HD78" s="68"/>
      <c r="HE78" s="68"/>
      <c r="HF78" s="68"/>
      <c r="HG78" s="68"/>
      <c r="HH78" s="68"/>
      <c r="HI78" s="68"/>
      <c r="HJ78" s="68"/>
      <c r="HK78" s="68"/>
      <c r="HL78" s="68"/>
      <c r="HM78" s="68"/>
      <c r="HN78" s="68"/>
      <c r="HO78" s="68"/>
      <c r="HP78" s="68"/>
      <c r="HQ78" s="68"/>
      <c r="HR78" s="68"/>
      <c r="HS78" s="68"/>
      <c r="HT78" s="68"/>
      <c r="HU78" s="68"/>
      <c r="HV78" s="68"/>
      <c r="HW78" s="68"/>
      <c r="HX78" s="68"/>
      <c r="HY78" s="68"/>
      <c r="HZ78" s="68"/>
      <c r="IA78" s="68"/>
      <c r="IB78" s="68"/>
      <c r="IC78" s="68"/>
      <c r="ID78" s="68"/>
      <c r="IE78" s="68"/>
      <c r="IF78" s="68"/>
      <c r="IG78" s="68"/>
      <c r="IH78" s="68"/>
      <c r="II78" s="68"/>
      <c r="IJ78" s="68"/>
      <c r="IK78" s="68"/>
      <c r="IL78" s="68"/>
      <c r="IM78" s="68"/>
      <c r="IN78" s="68"/>
      <c r="IO78" s="68"/>
      <c r="IP78" s="68"/>
      <c r="IQ78" s="68"/>
      <c r="IR78" s="68"/>
      <c r="IS78" s="68"/>
      <c r="IT78" s="68"/>
      <c r="IU78" s="68"/>
      <c r="IV78" s="68"/>
    </row>
    <row r="79" spans="1:256" s="62" customFormat="1" ht="15" customHeight="1">
      <c r="A79" s="168" t="s">
        <v>586</v>
      </c>
      <c r="B79" s="169"/>
      <c r="C79" s="72">
        <v>0</v>
      </c>
      <c r="D79" s="170"/>
      <c r="E79" s="171"/>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c r="EO79" s="68"/>
      <c r="EP79" s="68"/>
      <c r="EQ79" s="68"/>
      <c r="ER79" s="68"/>
      <c r="ES79" s="68"/>
      <c r="ET79" s="68"/>
      <c r="EU79" s="68"/>
      <c r="EV79" s="68"/>
      <c r="EW79" s="68"/>
      <c r="EX79" s="68"/>
      <c r="EY79" s="68"/>
      <c r="EZ79" s="68"/>
      <c r="FA79" s="68"/>
      <c r="FB79" s="68"/>
      <c r="FC79" s="68"/>
      <c r="FD79" s="68"/>
      <c r="FE79" s="68"/>
      <c r="FF79" s="68"/>
      <c r="FG79" s="68"/>
      <c r="FH79" s="68"/>
      <c r="FI79" s="68"/>
      <c r="FJ79" s="68"/>
      <c r="FK79" s="68"/>
      <c r="FL79" s="68"/>
      <c r="FM79" s="68"/>
      <c r="FN79" s="68"/>
      <c r="FO79" s="68"/>
      <c r="FP79" s="68"/>
      <c r="FQ79" s="68"/>
      <c r="FR79" s="68"/>
      <c r="FS79" s="68"/>
      <c r="FT79" s="68"/>
      <c r="FU79" s="68"/>
      <c r="FV79" s="68"/>
      <c r="FW79" s="68"/>
      <c r="FX79" s="68"/>
      <c r="FY79" s="68"/>
      <c r="FZ79" s="68"/>
      <c r="GA79" s="68"/>
      <c r="GB79" s="68"/>
      <c r="GC79" s="68"/>
      <c r="GD79" s="68"/>
      <c r="GE79" s="68"/>
      <c r="GF79" s="68"/>
      <c r="GG79" s="68"/>
      <c r="GH79" s="68"/>
      <c r="GI79" s="68"/>
      <c r="GJ79" s="68"/>
      <c r="GK79" s="68"/>
      <c r="GL79" s="68"/>
      <c r="GM79" s="68"/>
      <c r="GN79" s="68"/>
      <c r="GO79" s="68"/>
      <c r="GP79" s="68"/>
      <c r="GQ79" s="68"/>
      <c r="GR79" s="68"/>
      <c r="GS79" s="68"/>
      <c r="GT79" s="68"/>
      <c r="GU79" s="68"/>
      <c r="GV79" s="68"/>
      <c r="GW79" s="68"/>
      <c r="GX79" s="68"/>
      <c r="GY79" s="68"/>
      <c r="GZ79" s="68"/>
      <c r="HA79" s="68"/>
      <c r="HB79" s="68"/>
      <c r="HC79" s="68"/>
      <c r="HD79" s="68"/>
      <c r="HE79" s="68"/>
      <c r="HF79" s="68"/>
      <c r="HG79" s="68"/>
      <c r="HH79" s="68"/>
      <c r="HI79" s="68"/>
      <c r="HJ79" s="68"/>
      <c r="HK79" s="68"/>
      <c r="HL79" s="68"/>
      <c r="HM79" s="68"/>
      <c r="HN79" s="68"/>
      <c r="HO79" s="68"/>
      <c r="HP79" s="68"/>
      <c r="HQ79" s="68"/>
      <c r="HR79" s="68"/>
      <c r="HS79" s="68"/>
      <c r="HT79" s="68"/>
      <c r="HU79" s="68"/>
      <c r="HV79" s="68"/>
      <c r="HW79" s="68"/>
      <c r="HX79" s="68"/>
      <c r="HY79" s="68"/>
      <c r="HZ79" s="68"/>
      <c r="IA79" s="68"/>
      <c r="IB79" s="68"/>
      <c r="IC79" s="68"/>
      <c r="ID79" s="68"/>
      <c r="IE79" s="68"/>
      <c r="IF79" s="68"/>
      <c r="IG79" s="68"/>
      <c r="IH79" s="68"/>
      <c r="II79" s="68"/>
      <c r="IJ79" s="68"/>
      <c r="IK79" s="68"/>
      <c r="IL79" s="68"/>
      <c r="IM79" s="68"/>
      <c r="IN79" s="68"/>
      <c r="IO79" s="68"/>
      <c r="IP79" s="68"/>
      <c r="IQ79" s="68"/>
      <c r="IR79" s="68"/>
      <c r="IS79" s="68"/>
      <c r="IT79" s="68"/>
      <c r="IU79" s="68"/>
      <c r="IV79" s="68"/>
    </row>
    <row r="80" spans="1:256" s="62" customFormat="1" ht="15" customHeight="1">
      <c r="A80" s="168" t="s">
        <v>587</v>
      </c>
      <c r="B80" s="169"/>
      <c r="C80" s="72"/>
      <c r="D80" s="170"/>
      <c r="E80" s="171"/>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c r="EO80" s="68"/>
      <c r="EP80" s="68"/>
      <c r="EQ80" s="68"/>
      <c r="ER80" s="68"/>
      <c r="ES80" s="68"/>
      <c r="ET80" s="68"/>
      <c r="EU80" s="68"/>
      <c r="EV80" s="68"/>
      <c r="EW80" s="68"/>
      <c r="EX80" s="68"/>
      <c r="EY80" s="68"/>
      <c r="EZ80" s="68"/>
      <c r="FA80" s="68"/>
      <c r="FB80" s="68"/>
      <c r="FC80" s="68"/>
      <c r="FD80" s="68"/>
      <c r="FE80" s="68"/>
      <c r="FF80" s="68"/>
      <c r="FG80" s="68"/>
      <c r="FH80" s="68"/>
      <c r="FI80" s="68"/>
      <c r="FJ80" s="68"/>
      <c r="FK80" s="68"/>
      <c r="FL80" s="68"/>
      <c r="FM80" s="68"/>
      <c r="FN80" s="68"/>
      <c r="FO80" s="68"/>
      <c r="FP80" s="68"/>
      <c r="FQ80" s="68"/>
      <c r="FR80" s="68"/>
      <c r="FS80" s="68"/>
      <c r="FT80" s="68"/>
      <c r="FU80" s="68"/>
      <c r="FV80" s="68"/>
      <c r="FW80" s="68"/>
      <c r="FX80" s="68"/>
      <c r="FY80" s="68"/>
      <c r="FZ80" s="68"/>
      <c r="GA80" s="68"/>
      <c r="GB80" s="68"/>
      <c r="GC80" s="68"/>
      <c r="GD80" s="68"/>
      <c r="GE80" s="68"/>
      <c r="GF80" s="68"/>
      <c r="GG80" s="68"/>
      <c r="GH80" s="68"/>
      <c r="GI80" s="68"/>
      <c r="GJ80" s="68"/>
      <c r="GK80" s="68"/>
      <c r="GL80" s="68"/>
      <c r="GM80" s="68"/>
      <c r="GN80" s="68"/>
      <c r="GO80" s="68"/>
      <c r="GP80" s="68"/>
      <c r="GQ80" s="68"/>
      <c r="GR80" s="68"/>
      <c r="GS80" s="68"/>
      <c r="GT80" s="68"/>
      <c r="GU80" s="68"/>
      <c r="GV80" s="68"/>
      <c r="GW80" s="68"/>
      <c r="GX80" s="68"/>
      <c r="GY80" s="68"/>
      <c r="GZ80" s="68"/>
      <c r="HA80" s="68"/>
      <c r="HB80" s="68"/>
      <c r="HC80" s="68"/>
      <c r="HD80" s="68"/>
      <c r="HE80" s="68"/>
      <c r="HF80" s="68"/>
      <c r="HG80" s="68"/>
      <c r="HH80" s="68"/>
      <c r="HI80" s="68"/>
      <c r="HJ80" s="68"/>
      <c r="HK80" s="68"/>
      <c r="HL80" s="68"/>
      <c r="HM80" s="68"/>
      <c r="HN80" s="68"/>
      <c r="HO80" s="68"/>
      <c r="HP80" s="68"/>
      <c r="HQ80" s="68"/>
      <c r="HR80" s="68"/>
      <c r="HS80" s="68"/>
      <c r="HT80" s="68"/>
      <c r="HU80" s="68"/>
      <c r="HV80" s="68"/>
      <c r="HW80" s="68"/>
      <c r="HX80" s="68"/>
      <c r="HY80" s="68"/>
      <c r="HZ80" s="68"/>
      <c r="IA80" s="68"/>
      <c r="IB80" s="68"/>
      <c r="IC80" s="68"/>
      <c r="ID80" s="68"/>
      <c r="IE80" s="68"/>
      <c r="IF80" s="68"/>
      <c r="IG80" s="68"/>
      <c r="IH80" s="68"/>
      <c r="II80" s="68"/>
      <c r="IJ80" s="68"/>
      <c r="IK80" s="68"/>
      <c r="IL80" s="68"/>
      <c r="IM80" s="68"/>
      <c r="IN80" s="68"/>
      <c r="IO80" s="68"/>
      <c r="IP80" s="68"/>
      <c r="IQ80" s="68"/>
      <c r="IR80" s="68"/>
      <c r="IS80" s="68"/>
      <c r="IT80" s="68"/>
      <c r="IU80" s="68"/>
      <c r="IV80" s="68"/>
    </row>
    <row r="81" spans="1:256" s="62" customFormat="1" ht="15" customHeight="1">
      <c r="A81" s="168" t="s">
        <v>588</v>
      </c>
      <c r="B81" s="169"/>
      <c r="C81" s="72">
        <f>SUM(C82:C85)</f>
        <v>5427045</v>
      </c>
      <c r="D81" s="172">
        <f>SUM(D82:E85)</f>
        <v>59737245600</v>
      </c>
      <c r="E81" s="173"/>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c r="EO81" s="68"/>
      <c r="EP81" s="68"/>
      <c r="EQ81" s="68"/>
      <c r="ER81" s="68"/>
      <c r="ES81" s="68"/>
      <c r="ET81" s="68"/>
      <c r="EU81" s="68"/>
      <c r="EV81" s="68"/>
      <c r="EW81" s="68"/>
      <c r="EX81" s="68"/>
      <c r="EY81" s="68"/>
      <c r="EZ81" s="68"/>
      <c r="FA81" s="68"/>
      <c r="FB81" s="68"/>
      <c r="FC81" s="68"/>
      <c r="FD81" s="68"/>
      <c r="FE81" s="68"/>
      <c r="FF81" s="68"/>
      <c r="FG81" s="68"/>
      <c r="FH81" s="68"/>
      <c r="FI81" s="68"/>
      <c r="FJ81" s="68"/>
      <c r="FK81" s="68"/>
      <c r="FL81" s="68"/>
      <c r="FM81" s="68"/>
      <c r="FN81" s="68"/>
      <c r="FO81" s="68"/>
      <c r="FP81" s="68"/>
      <c r="FQ81" s="68"/>
      <c r="FR81" s="68"/>
      <c r="FS81" s="68"/>
      <c r="FT81" s="68"/>
      <c r="FU81" s="68"/>
      <c r="FV81" s="68"/>
      <c r="FW81" s="68"/>
      <c r="FX81" s="68"/>
      <c r="FY81" s="68"/>
      <c r="FZ81" s="68"/>
      <c r="GA81" s="68"/>
      <c r="GB81" s="68"/>
      <c r="GC81" s="68"/>
      <c r="GD81" s="68"/>
      <c r="GE81" s="68"/>
      <c r="GF81" s="68"/>
      <c r="GG81" s="68"/>
      <c r="GH81" s="68"/>
      <c r="GI81" s="68"/>
      <c r="GJ81" s="68"/>
      <c r="GK81" s="68"/>
      <c r="GL81" s="68"/>
      <c r="GM81" s="68"/>
      <c r="GN81" s="68"/>
      <c r="GO81" s="68"/>
      <c r="GP81" s="68"/>
      <c r="GQ81" s="68"/>
      <c r="GR81" s="68"/>
      <c r="GS81" s="68"/>
      <c r="GT81" s="68"/>
      <c r="GU81" s="68"/>
      <c r="GV81" s="68"/>
      <c r="GW81" s="68"/>
      <c r="GX81" s="68"/>
      <c r="GY81" s="68"/>
      <c r="GZ81" s="68"/>
      <c r="HA81" s="68"/>
      <c r="HB81" s="68"/>
      <c r="HC81" s="68"/>
      <c r="HD81" s="68"/>
      <c r="HE81" s="68"/>
      <c r="HF81" s="68"/>
      <c r="HG81" s="68"/>
      <c r="HH81" s="68"/>
      <c r="HI81" s="68"/>
      <c r="HJ81" s="68"/>
      <c r="HK81" s="68"/>
      <c r="HL81" s="68"/>
      <c r="HM81" s="68"/>
      <c r="HN81" s="68"/>
      <c r="HO81" s="68"/>
      <c r="HP81" s="68"/>
      <c r="HQ81" s="68"/>
      <c r="HR81" s="68"/>
      <c r="HS81" s="68"/>
      <c r="HT81" s="68"/>
      <c r="HU81" s="68"/>
      <c r="HV81" s="68"/>
      <c r="HW81" s="68"/>
      <c r="HX81" s="68"/>
      <c r="HY81" s="68"/>
      <c r="HZ81" s="68"/>
      <c r="IA81" s="68"/>
      <c r="IB81" s="68"/>
      <c r="IC81" s="68"/>
      <c r="ID81" s="68"/>
      <c r="IE81" s="68"/>
      <c r="IF81" s="68"/>
      <c r="IG81" s="68"/>
      <c r="IH81" s="68"/>
      <c r="II81" s="68"/>
      <c r="IJ81" s="68"/>
      <c r="IK81" s="68"/>
      <c r="IL81" s="68"/>
      <c r="IM81" s="68"/>
      <c r="IN81" s="68"/>
      <c r="IO81" s="68"/>
      <c r="IP81" s="68"/>
      <c r="IQ81" s="68"/>
      <c r="IR81" s="68"/>
      <c r="IS81" s="68"/>
      <c r="IT81" s="68"/>
      <c r="IU81" s="68"/>
      <c r="IV81" s="68"/>
    </row>
    <row r="82" spans="1:256" s="62" customFormat="1" ht="15" customHeight="1">
      <c r="A82" s="168" t="s">
        <v>584</v>
      </c>
      <c r="B82" s="169"/>
      <c r="C82" s="72">
        <v>5427045</v>
      </c>
      <c r="D82" s="172">
        <v>59737245600</v>
      </c>
      <c r="E82" s="173"/>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8"/>
      <c r="FF82" s="68"/>
      <c r="FG82" s="68"/>
      <c r="FH82" s="68"/>
      <c r="FI82" s="68"/>
      <c r="FJ82" s="68"/>
      <c r="FK82" s="68"/>
      <c r="FL82" s="68"/>
      <c r="FM82" s="68"/>
      <c r="FN82" s="68"/>
      <c r="FO82" s="68"/>
      <c r="FP82" s="68"/>
      <c r="FQ82" s="68"/>
      <c r="FR82" s="68"/>
      <c r="FS82" s="68"/>
      <c r="FT82" s="68"/>
      <c r="FU82" s="68"/>
      <c r="FV82" s="68"/>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row>
    <row r="83" spans="1:256" s="62" customFormat="1" ht="15" customHeight="1">
      <c r="A83" s="168" t="s">
        <v>585</v>
      </c>
      <c r="B83" s="169"/>
      <c r="C83" s="72">
        <v>0</v>
      </c>
      <c r="D83" s="172">
        <f>+E83/10000</f>
        <v>0</v>
      </c>
      <c r="E83" s="173"/>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c r="EO83" s="68"/>
      <c r="EP83" s="68"/>
      <c r="EQ83" s="68"/>
      <c r="ER83" s="68"/>
      <c r="ES83" s="68"/>
      <c r="ET83" s="68"/>
      <c r="EU83" s="68"/>
      <c r="EV83" s="68"/>
      <c r="EW83" s="68"/>
      <c r="EX83" s="68"/>
      <c r="EY83" s="68"/>
      <c r="EZ83" s="68"/>
      <c r="FA83" s="68"/>
      <c r="FB83" s="68"/>
      <c r="FC83" s="68"/>
      <c r="FD83" s="68"/>
      <c r="FE83" s="68"/>
      <c r="FF83" s="68"/>
      <c r="FG83" s="68"/>
      <c r="FH83" s="68"/>
      <c r="FI83" s="68"/>
      <c r="FJ83" s="68"/>
      <c r="FK83" s="68"/>
      <c r="FL83" s="68"/>
      <c r="FM83" s="68"/>
      <c r="FN83" s="68"/>
      <c r="FO83" s="68"/>
      <c r="FP83" s="68"/>
      <c r="FQ83" s="68"/>
      <c r="FR83" s="68"/>
      <c r="FS83" s="68"/>
      <c r="FT83" s="68"/>
      <c r="FU83" s="68"/>
      <c r="FV83" s="68"/>
      <c r="FW83" s="68"/>
      <c r="FX83" s="68"/>
      <c r="FY83" s="68"/>
      <c r="FZ83" s="68"/>
      <c r="GA83" s="68"/>
      <c r="GB83" s="68"/>
      <c r="GC83" s="68"/>
      <c r="GD83" s="68"/>
      <c r="GE83" s="68"/>
      <c r="GF83" s="68"/>
      <c r="GG83" s="68"/>
      <c r="GH83" s="68"/>
      <c r="GI83" s="68"/>
      <c r="GJ83" s="68"/>
      <c r="GK83" s="68"/>
      <c r="GL83" s="68"/>
      <c r="GM83" s="68"/>
      <c r="GN83" s="68"/>
      <c r="GO83" s="68"/>
      <c r="GP83" s="68"/>
      <c r="GQ83" s="68"/>
      <c r="GR83" s="68"/>
      <c r="GS83" s="68"/>
      <c r="GT83" s="68"/>
      <c r="GU83" s="68"/>
      <c r="GV83" s="68"/>
      <c r="GW83" s="68"/>
      <c r="GX83" s="68"/>
      <c r="GY83" s="68"/>
      <c r="GZ83" s="68"/>
      <c r="HA83" s="68"/>
      <c r="HB83" s="68"/>
      <c r="HC83" s="68"/>
      <c r="HD83" s="68"/>
      <c r="HE83" s="68"/>
      <c r="HF83" s="68"/>
      <c r="HG83" s="68"/>
      <c r="HH83" s="68"/>
      <c r="HI83" s="68"/>
      <c r="HJ83" s="68"/>
      <c r="HK83" s="68"/>
      <c r="HL83" s="68"/>
      <c r="HM83" s="68"/>
      <c r="HN83" s="68"/>
      <c r="HO83" s="68"/>
      <c r="HP83" s="68"/>
      <c r="HQ83" s="68"/>
      <c r="HR83" s="68"/>
      <c r="HS83" s="68"/>
      <c r="HT83" s="68"/>
      <c r="HU83" s="68"/>
      <c r="HV83" s="68"/>
      <c r="HW83" s="68"/>
      <c r="HX83" s="68"/>
      <c r="HY83" s="68"/>
      <c r="HZ83" s="68"/>
      <c r="IA83" s="68"/>
      <c r="IB83" s="68"/>
      <c r="IC83" s="68"/>
      <c r="ID83" s="68"/>
      <c r="IE83" s="68"/>
      <c r="IF83" s="68"/>
      <c r="IG83" s="68"/>
      <c r="IH83" s="68"/>
      <c r="II83" s="68"/>
      <c r="IJ83" s="68"/>
      <c r="IK83" s="68"/>
      <c r="IL83" s="68"/>
      <c r="IM83" s="68"/>
      <c r="IN83" s="68"/>
      <c r="IO83" s="68"/>
      <c r="IP83" s="68"/>
      <c r="IQ83" s="68"/>
      <c r="IR83" s="68"/>
      <c r="IS83" s="68"/>
      <c r="IT83" s="68"/>
      <c r="IU83" s="68"/>
      <c r="IV83" s="68"/>
    </row>
    <row r="84" spans="1:256" s="62" customFormat="1" ht="15" customHeight="1">
      <c r="A84" s="168" t="s">
        <v>586</v>
      </c>
      <c r="B84" s="169"/>
      <c r="C84" s="72">
        <v>0</v>
      </c>
      <c r="D84" s="172">
        <f>+E84/10000</f>
        <v>0</v>
      </c>
      <c r="E84" s="173"/>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c r="EO84" s="68"/>
      <c r="EP84" s="68"/>
      <c r="EQ84" s="68"/>
      <c r="ER84" s="68"/>
      <c r="ES84" s="68"/>
      <c r="ET84" s="68"/>
      <c r="EU84" s="68"/>
      <c r="EV84" s="68"/>
      <c r="EW84" s="68"/>
      <c r="EX84" s="68"/>
      <c r="EY84" s="68"/>
      <c r="EZ84" s="68"/>
      <c r="FA84" s="68"/>
      <c r="FB84" s="68"/>
      <c r="FC84" s="68"/>
      <c r="FD84" s="68"/>
      <c r="FE84" s="68"/>
      <c r="FF84" s="68"/>
      <c r="FG84" s="68"/>
      <c r="FH84" s="68"/>
      <c r="FI84" s="68"/>
      <c r="FJ84" s="68"/>
      <c r="FK84" s="68"/>
      <c r="FL84" s="68"/>
      <c r="FM84" s="68"/>
      <c r="FN84" s="68"/>
      <c r="FO84" s="68"/>
      <c r="FP84" s="68"/>
      <c r="FQ84" s="68"/>
      <c r="FR84" s="68"/>
      <c r="FS84" s="68"/>
      <c r="FT84" s="68"/>
      <c r="FU84" s="68"/>
      <c r="FV84" s="68"/>
      <c r="FW84" s="68"/>
      <c r="FX84" s="68"/>
      <c r="FY84" s="68"/>
      <c r="FZ84" s="68"/>
      <c r="GA84" s="68"/>
      <c r="GB84" s="68"/>
      <c r="GC84" s="68"/>
      <c r="GD84" s="68"/>
      <c r="GE84" s="68"/>
      <c r="GF84" s="68"/>
      <c r="GG84" s="68"/>
      <c r="GH84" s="68"/>
      <c r="GI84" s="68"/>
      <c r="GJ84" s="68"/>
      <c r="GK84" s="68"/>
      <c r="GL84" s="68"/>
      <c r="GM84" s="68"/>
      <c r="GN84" s="68"/>
      <c r="GO84" s="68"/>
      <c r="GP84" s="68"/>
      <c r="GQ84" s="68"/>
      <c r="GR84" s="68"/>
      <c r="GS84" s="68"/>
      <c r="GT84" s="68"/>
      <c r="GU84" s="68"/>
      <c r="GV84" s="68"/>
      <c r="GW84" s="68"/>
      <c r="GX84" s="68"/>
      <c r="GY84" s="68"/>
      <c r="GZ84" s="68"/>
      <c r="HA84" s="68"/>
      <c r="HB84" s="68"/>
      <c r="HC84" s="68"/>
      <c r="HD84" s="68"/>
      <c r="HE84" s="68"/>
      <c r="HF84" s="68"/>
      <c r="HG84" s="68"/>
      <c r="HH84" s="68"/>
      <c r="HI84" s="68"/>
      <c r="HJ84" s="68"/>
      <c r="HK84" s="68"/>
      <c r="HL84" s="68"/>
      <c r="HM84" s="68"/>
      <c r="HN84" s="68"/>
      <c r="HO84" s="68"/>
      <c r="HP84" s="68"/>
      <c r="HQ84" s="68"/>
      <c r="HR84" s="68"/>
      <c r="HS84" s="68"/>
      <c r="HT84" s="68"/>
      <c r="HU84" s="68"/>
      <c r="HV84" s="68"/>
      <c r="HW84" s="68"/>
      <c r="HX84" s="68"/>
      <c r="HY84" s="68"/>
      <c r="HZ84" s="68"/>
      <c r="IA84" s="68"/>
      <c r="IB84" s="68"/>
      <c r="IC84" s="68"/>
      <c r="ID84" s="68"/>
      <c r="IE84" s="68"/>
      <c r="IF84" s="68"/>
      <c r="IG84" s="68"/>
      <c r="IH84" s="68"/>
      <c r="II84" s="68"/>
      <c r="IJ84" s="68"/>
      <c r="IK84" s="68"/>
      <c r="IL84" s="68"/>
      <c r="IM84" s="68"/>
      <c r="IN84" s="68"/>
      <c r="IO84" s="68"/>
      <c r="IP84" s="68"/>
      <c r="IQ84" s="68"/>
      <c r="IR84" s="68"/>
      <c r="IS84" s="68"/>
      <c r="IT84" s="68"/>
      <c r="IU84" s="68"/>
      <c r="IV84" s="68"/>
    </row>
    <row r="85" spans="1:256" s="62" customFormat="1" ht="15" customHeight="1">
      <c r="A85" s="168" t="s">
        <v>587</v>
      </c>
      <c r="B85" s="169"/>
      <c r="C85" s="72"/>
      <c r="D85" s="172">
        <f>+E85/10000</f>
        <v>0</v>
      </c>
      <c r="E85" s="173"/>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c r="EO85" s="68"/>
      <c r="EP85" s="68"/>
      <c r="EQ85" s="68"/>
      <c r="ER85" s="68"/>
      <c r="ES85" s="68"/>
      <c r="ET85" s="68"/>
      <c r="EU85" s="68"/>
      <c r="EV85" s="68"/>
      <c r="EW85" s="68"/>
      <c r="EX85" s="68"/>
      <c r="EY85" s="68"/>
      <c r="EZ85" s="68"/>
      <c r="FA85" s="68"/>
      <c r="FB85" s="68"/>
      <c r="FC85" s="68"/>
      <c r="FD85" s="68"/>
      <c r="FE85" s="68"/>
      <c r="FF85" s="68"/>
      <c r="FG85" s="68"/>
      <c r="FH85" s="68"/>
      <c r="FI85" s="68"/>
      <c r="FJ85" s="68"/>
      <c r="FK85" s="68"/>
      <c r="FL85" s="68"/>
      <c r="FM85" s="68"/>
      <c r="FN85" s="68"/>
      <c r="FO85" s="68"/>
      <c r="FP85" s="68"/>
      <c r="FQ85" s="68"/>
      <c r="FR85" s="68"/>
      <c r="FS85" s="68"/>
      <c r="FT85" s="68"/>
      <c r="FU85" s="68"/>
      <c r="FV85" s="68"/>
      <c r="FW85" s="68"/>
      <c r="FX85" s="68"/>
      <c r="FY85" s="68"/>
      <c r="FZ85" s="68"/>
      <c r="GA85" s="68"/>
      <c r="GB85" s="68"/>
      <c r="GC85" s="68"/>
      <c r="GD85" s="68"/>
      <c r="GE85" s="68"/>
      <c r="GF85" s="68"/>
      <c r="GG85" s="68"/>
      <c r="GH85" s="68"/>
      <c r="GI85" s="68"/>
      <c r="GJ85" s="68"/>
      <c r="GK85" s="68"/>
      <c r="GL85" s="68"/>
      <c r="GM85" s="68"/>
      <c r="GN85" s="68"/>
      <c r="GO85" s="68"/>
      <c r="GP85" s="68"/>
      <c r="GQ85" s="68"/>
      <c r="GR85" s="68"/>
      <c r="GS85" s="68"/>
      <c r="GT85" s="68"/>
      <c r="GU85" s="68"/>
      <c r="GV85" s="68"/>
      <c r="GW85" s="68"/>
      <c r="GX85" s="68"/>
      <c r="GY85" s="68"/>
      <c r="GZ85" s="68"/>
      <c r="HA85" s="68"/>
      <c r="HB85" s="68"/>
      <c r="HC85" s="68"/>
      <c r="HD85" s="68"/>
      <c r="HE85" s="68"/>
      <c r="HF85" s="68"/>
      <c r="HG85" s="68"/>
      <c r="HH85" s="68"/>
      <c r="HI85" s="68"/>
      <c r="HJ85" s="68"/>
      <c r="HK85" s="68"/>
      <c r="HL85" s="68"/>
      <c r="HM85" s="68"/>
      <c r="HN85" s="68"/>
      <c r="HO85" s="68"/>
      <c r="HP85" s="68"/>
      <c r="HQ85" s="68"/>
      <c r="HR85" s="68"/>
      <c r="HS85" s="68"/>
      <c r="HT85" s="68"/>
      <c r="HU85" s="68"/>
      <c r="HV85" s="68"/>
      <c r="HW85" s="68"/>
      <c r="HX85" s="68"/>
      <c r="HY85" s="68"/>
      <c r="HZ85" s="68"/>
      <c r="IA85" s="68"/>
      <c r="IB85" s="68"/>
      <c r="IC85" s="68"/>
      <c r="ID85" s="68"/>
      <c r="IE85" s="68"/>
      <c r="IF85" s="68"/>
      <c r="IG85" s="68"/>
      <c r="IH85" s="68"/>
      <c r="II85" s="68"/>
      <c r="IJ85" s="68"/>
      <c r="IK85" s="68"/>
      <c r="IL85" s="68"/>
      <c r="IM85" s="68"/>
      <c r="IN85" s="68"/>
      <c r="IO85" s="68"/>
      <c r="IP85" s="68"/>
      <c r="IQ85" s="68"/>
      <c r="IR85" s="68"/>
      <c r="IS85" s="68"/>
      <c r="IT85" s="68"/>
      <c r="IU85" s="68"/>
      <c r="IV85" s="68"/>
    </row>
    <row r="86" spans="1:256" s="62" customFormat="1" ht="13.5" customHeight="1">
      <c r="A86" s="154" t="s">
        <v>575</v>
      </c>
      <c r="B86" s="155"/>
      <c r="C86" s="73">
        <f>+C76+C81</f>
        <v>5427045</v>
      </c>
      <c r="D86" s="174">
        <f>+D76+D81</f>
        <v>59737245600</v>
      </c>
      <c r="E86" s="175"/>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c r="EO86" s="68"/>
      <c r="EP86" s="68"/>
      <c r="EQ86" s="68"/>
      <c r="ER86" s="68"/>
      <c r="ES86" s="68"/>
      <c r="ET86" s="68"/>
      <c r="EU86" s="68"/>
      <c r="EV86" s="68"/>
      <c r="EW86" s="68"/>
      <c r="EX86" s="68"/>
      <c r="EY86" s="68"/>
      <c r="EZ86" s="68"/>
      <c r="FA86" s="68"/>
      <c r="FB86" s="68"/>
      <c r="FC86" s="68"/>
      <c r="FD86" s="68"/>
      <c r="FE86" s="68"/>
      <c r="FF86" s="68"/>
      <c r="FG86" s="68"/>
      <c r="FH86" s="68"/>
      <c r="FI86" s="68"/>
      <c r="FJ86" s="68"/>
      <c r="FK86" s="68"/>
      <c r="FL86" s="68"/>
      <c r="FM86" s="68"/>
      <c r="FN86" s="68"/>
      <c r="FO86" s="68"/>
      <c r="FP86" s="68"/>
      <c r="FQ86" s="68"/>
      <c r="FR86" s="68"/>
      <c r="FS86" s="68"/>
      <c r="FT86" s="68"/>
      <c r="FU86" s="68"/>
      <c r="FV86" s="68"/>
      <c r="FW86" s="68"/>
      <c r="FX86" s="68"/>
      <c r="FY86" s="68"/>
      <c r="FZ86" s="68"/>
      <c r="GA86" s="68"/>
      <c r="GB86" s="68"/>
      <c r="GC86" s="68"/>
      <c r="GD86" s="68"/>
      <c r="GE86" s="68"/>
      <c r="GF86" s="68"/>
      <c r="GG86" s="68"/>
      <c r="GH86" s="68"/>
      <c r="GI86" s="68"/>
      <c r="GJ86" s="68"/>
      <c r="GK86" s="68"/>
      <c r="GL86" s="68"/>
      <c r="GM86" s="68"/>
      <c r="GN86" s="68"/>
      <c r="GO86" s="68"/>
      <c r="GP86" s="68"/>
      <c r="GQ86" s="68"/>
      <c r="GR86" s="68"/>
      <c r="GS86" s="68"/>
      <c r="GT86" s="68"/>
      <c r="GU86" s="68"/>
      <c r="GV86" s="68"/>
      <c r="GW86" s="68"/>
      <c r="GX86" s="68"/>
      <c r="GY86" s="68"/>
      <c r="GZ86" s="68"/>
      <c r="HA86" s="68"/>
      <c r="HB86" s="68"/>
      <c r="HC86" s="68"/>
      <c r="HD86" s="68"/>
      <c r="HE86" s="68"/>
      <c r="HF86" s="68"/>
      <c r="HG86" s="68"/>
      <c r="HH86" s="68"/>
      <c r="HI86" s="68"/>
      <c r="HJ86" s="68"/>
      <c r="HK86" s="68"/>
      <c r="HL86" s="68"/>
      <c r="HM86" s="68"/>
      <c r="HN86" s="68"/>
      <c r="HO86" s="68"/>
      <c r="HP86" s="68"/>
      <c r="HQ86" s="68"/>
      <c r="HR86" s="68"/>
      <c r="HS86" s="68"/>
      <c r="HT86" s="68"/>
      <c r="HU86" s="68"/>
      <c r="HV86" s="68"/>
      <c r="HW86" s="68"/>
      <c r="HX86" s="68"/>
      <c r="HY86" s="68"/>
      <c r="HZ86" s="68"/>
      <c r="IA86" s="68"/>
      <c r="IB86" s="68"/>
      <c r="IC86" s="68"/>
      <c r="ID86" s="68"/>
      <c r="IE86" s="68"/>
      <c r="IF86" s="68"/>
      <c r="IG86" s="68"/>
      <c r="IH86" s="68"/>
      <c r="II86" s="68"/>
      <c r="IJ86" s="68"/>
      <c r="IK86" s="68"/>
      <c r="IL86" s="68"/>
      <c r="IM86" s="68"/>
      <c r="IN86" s="68"/>
      <c r="IO86" s="68"/>
      <c r="IP86" s="68"/>
      <c r="IQ86" s="68"/>
      <c r="IR86" s="68"/>
      <c r="IS86" s="68"/>
      <c r="IT86" s="68"/>
      <c r="IU86" s="68"/>
      <c r="IV86" s="68"/>
    </row>
    <row r="87" spans="1:256" s="62" customFormat="1" ht="12.75" customHeight="1">
      <c r="A87" s="82"/>
      <c r="B87" s="82"/>
      <c r="C87" s="82"/>
      <c r="D87" s="83"/>
      <c r="E87" s="83"/>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c r="EO87" s="68"/>
      <c r="EP87" s="68"/>
      <c r="EQ87" s="68"/>
      <c r="ER87" s="68"/>
      <c r="ES87" s="68"/>
      <c r="ET87" s="68"/>
      <c r="EU87" s="68"/>
      <c r="EV87" s="68"/>
      <c r="EW87" s="68"/>
      <c r="EX87" s="68"/>
      <c r="EY87" s="68"/>
      <c r="EZ87" s="68"/>
      <c r="FA87" s="68"/>
      <c r="FB87" s="68"/>
      <c r="FC87" s="68"/>
      <c r="FD87" s="68"/>
      <c r="FE87" s="68"/>
      <c r="FF87" s="68"/>
      <c r="FG87" s="68"/>
      <c r="FH87" s="68"/>
      <c r="FI87" s="68"/>
      <c r="FJ87" s="68"/>
      <c r="FK87" s="68"/>
      <c r="FL87" s="68"/>
      <c r="FM87" s="68"/>
      <c r="FN87" s="68"/>
      <c r="FO87" s="68"/>
      <c r="FP87" s="68"/>
      <c r="FQ87" s="68"/>
      <c r="FR87" s="68"/>
      <c r="FS87" s="68"/>
      <c r="FT87" s="68"/>
      <c r="FU87" s="68"/>
      <c r="FV87" s="68"/>
      <c r="FW87" s="68"/>
      <c r="FX87" s="68"/>
      <c r="FY87" s="68"/>
      <c r="FZ87" s="68"/>
      <c r="GA87" s="68"/>
      <c r="GB87" s="68"/>
      <c r="GC87" s="68"/>
      <c r="GD87" s="68"/>
      <c r="GE87" s="68"/>
      <c r="GF87" s="68"/>
      <c r="GG87" s="68"/>
      <c r="GH87" s="68"/>
      <c r="GI87" s="68"/>
      <c r="GJ87" s="68"/>
      <c r="GK87" s="68"/>
      <c r="GL87" s="68"/>
      <c r="GM87" s="68"/>
      <c r="GN87" s="68"/>
      <c r="GO87" s="68"/>
      <c r="GP87" s="68"/>
      <c r="GQ87" s="68"/>
      <c r="GR87" s="68"/>
      <c r="GS87" s="68"/>
      <c r="GT87" s="68"/>
      <c r="GU87" s="68"/>
      <c r="GV87" s="68"/>
      <c r="GW87" s="68"/>
      <c r="GX87" s="68"/>
      <c r="GY87" s="68"/>
      <c r="GZ87" s="68"/>
      <c r="HA87" s="68"/>
      <c r="HB87" s="68"/>
      <c r="HC87" s="68"/>
      <c r="HD87" s="68"/>
      <c r="HE87" s="68"/>
      <c r="HF87" s="68"/>
      <c r="HG87" s="68"/>
      <c r="HH87" s="68"/>
      <c r="HI87" s="68"/>
      <c r="HJ87" s="68"/>
      <c r="HK87" s="68"/>
      <c r="HL87" s="68"/>
      <c r="HM87" s="68"/>
      <c r="HN87" s="68"/>
      <c r="HO87" s="68"/>
      <c r="HP87" s="68"/>
      <c r="HQ87" s="68"/>
      <c r="HR87" s="68"/>
      <c r="HS87" s="68"/>
      <c r="HT87" s="68"/>
      <c r="HU87" s="68"/>
      <c r="HV87" s="68"/>
      <c r="HW87" s="68"/>
      <c r="HX87" s="68"/>
      <c r="HY87" s="68"/>
      <c r="HZ87" s="68"/>
      <c r="IA87" s="68"/>
      <c r="IB87" s="68"/>
      <c r="IC87" s="68"/>
      <c r="ID87" s="68"/>
      <c r="IE87" s="68"/>
      <c r="IF87" s="68"/>
      <c r="IG87" s="68"/>
      <c r="IH87" s="68"/>
      <c r="II87" s="68"/>
      <c r="IJ87" s="68"/>
      <c r="IK87" s="68"/>
      <c r="IL87" s="68"/>
      <c r="IM87" s="68"/>
      <c r="IN87" s="68"/>
      <c r="IO87" s="68"/>
      <c r="IP87" s="68"/>
      <c r="IQ87" s="68"/>
      <c r="IR87" s="68"/>
      <c r="IS87" s="68"/>
      <c r="IT87" s="68"/>
      <c r="IU87" s="68"/>
      <c r="IV87" s="68"/>
    </row>
    <row r="88" spans="1:15" ht="15" customHeight="1">
      <c r="A88" s="176" t="s">
        <v>589</v>
      </c>
      <c r="B88" s="177"/>
      <c r="C88" s="178"/>
      <c r="D88" s="71">
        <v>42277</v>
      </c>
      <c r="E88" s="71">
        <v>42004</v>
      </c>
      <c r="F88" s="65"/>
      <c r="L88" s="62"/>
      <c r="M88" s="62"/>
      <c r="N88" s="62"/>
      <c r="O88" s="62"/>
    </row>
    <row r="89" spans="1:15" ht="15" customHeight="1">
      <c r="A89" s="151" t="s">
        <v>590</v>
      </c>
      <c r="B89" s="152"/>
      <c r="C89" s="153"/>
      <c r="D89" s="72"/>
      <c r="E89" s="72"/>
      <c r="F89" s="65"/>
      <c r="L89" s="62"/>
      <c r="M89" s="62"/>
      <c r="N89" s="62"/>
      <c r="O89" s="62"/>
    </row>
    <row r="90" spans="1:15" ht="15" customHeight="1">
      <c r="A90" s="168" t="s">
        <v>591</v>
      </c>
      <c r="B90" s="169"/>
      <c r="C90" s="179"/>
      <c r="D90" s="72"/>
      <c r="E90" s="72"/>
      <c r="F90" s="65"/>
      <c r="L90" s="62"/>
      <c r="M90" s="62"/>
      <c r="N90" s="62"/>
      <c r="O90" s="62"/>
    </row>
    <row r="91" spans="1:15" ht="15" customHeight="1">
      <c r="A91" s="168" t="s">
        <v>592</v>
      </c>
      <c r="B91" s="169"/>
      <c r="C91" s="179"/>
      <c r="D91" s="72">
        <f>+D92+D93+D94</f>
        <v>0</v>
      </c>
      <c r="E91" s="72">
        <f>+E92+E93+E94</f>
        <v>0</v>
      </c>
      <c r="F91" s="65"/>
      <c r="L91" s="62"/>
      <c r="M91" s="62"/>
      <c r="N91" s="62"/>
      <c r="O91" s="62"/>
    </row>
    <row r="92" spans="1:15" ht="15" customHeight="1" hidden="1">
      <c r="A92" s="180" t="s">
        <v>593</v>
      </c>
      <c r="B92" s="169"/>
      <c r="C92" s="179"/>
      <c r="D92" s="72"/>
      <c r="E92" s="72"/>
      <c r="F92" s="65"/>
      <c r="L92" s="62"/>
      <c r="M92" s="62"/>
      <c r="N92" s="62"/>
      <c r="O92" s="62"/>
    </row>
    <row r="93" spans="1:15" ht="15" customHeight="1" hidden="1">
      <c r="A93" s="180" t="s">
        <v>594</v>
      </c>
      <c r="B93" s="169"/>
      <c r="C93" s="179"/>
      <c r="D93" s="72"/>
      <c r="E93" s="72"/>
      <c r="F93" s="65"/>
      <c r="L93" s="62"/>
      <c r="M93" s="62"/>
      <c r="N93" s="62"/>
      <c r="O93" s="62"/>
    </row>
    <row r="94" spans="1:15" ht="15" customHeight="1" hidden="1">
      <c r="A94" s="180" t="s">
        <v>595</v>
      </c>
      <c r="B94" s="169"/>
      <c r="C94" s="179"/>
      <c r="D94" s="72"/>
      <c r="E94" s="72"/>
      <c r="F94" s="65"/>
      <c r="L94" s="62"/>
      <c r="M94" s="62"/>
      <c r="N94" s="62"/>
      <c r="O94" s="62"/>
    </row>
    <row r="95" spans="1:15" ht="15" customHeight="1">
      <c r="A95" s="151" t="s">
        <v>596</v>
      </c>
      <c r="B95" s="152"/>
      <c r="C95" s="153"/>
      <c r="D95" s="72"/>
      <c r="E95" s="72"/>
      <c r="F95" s="65"/>
      <c r="L95" s="62"/>
      <c r="M95" s="62"/>
      <c r="N95" s="62"/>
      <c r="O95" s="62"/>
    </row>
    <row r="96" spans="1:15" ht="13.5" customHeight="1">
      <c r="A96" s="154" t="s">
        <v>579</v>
      </c>
      <c r="B96" s="155"/>
      <c r="C96" s="156"/>
      <c r="D96" s="73">
        <f>+D89+D90+D91+D95</f>
        <v>0</v>
      </c>
      <c r="E96" s="73">
        <f>+E89+E90+E91+E95</f>
        <v>0</v>
      </c>
      <c r="F96" s="74"/>
      <c r="L96" s="62"/>
      <c r="M96" s="62"/>
      <c r="N96" s="62"/>
      <c r="O96" s="62"/>
    </row>
    <row r="97" spans="1:15" ht="13.5" customHeight="1">
      <c r="A97" s="82"/>
      <c r="B97" s="82"/>
      <c r="C97" s="82"/>
      <c r="D97" s="83"/>
      <c r="E97" s="83"/>
      <c r="F97" s="74"/>
      <c r="L97" s="62"/>
      <c r="M97" s="62"/>
      <c r="N97" s="62"/>
      <c r="O97" s="62"/>
    </row>
    <row r="98" spans="1:15" ht="13.5" customHeight="1">
      <c r="A98" s="84" t="s">
        <v>597</v>
      </c>
      <c r="B98" s="85" t="s">
        <v>598</v>
      </c>
      <c r="C98" s="85" t="s">
        <v>599</v>
      </c>
      <c r="D98" s="85" t="s">
        <v>600</v>
      </c>
      <c r="E98" s="85" t="s">
        <v>601</v>
      </c>
      <c r="F98" s="65"/>
      <c r="H98" s="104"/>
      <c r="I98" s="62"/>
      <c r="J98" s="65"/>
      <c r="L98" s="62"/>
      <c r="M98" s="62"/>
      <c r="N98" s="62"/>
      <c r="O98" s="62"/>
    </row>
    <row r="99" spans="1:15" ht="13.5" customHeight="1">
      <c r="A99" s="86" t="s">
        <v>602</v>
      </c>
      <c r="B99" s="72">
        <v>3645669990</v>
      </c>
      <c r="C99" s="72"/>
      <c r="D99" s="72"/>
      <c r="E99" s="72">
        <f>+B99+C99-D99</f>
        <v>3645669990</v>
      </c>
      <c r="F99" s="65"/>
      <c r="H99" s="62"/>
      <c r="I99" s="62"/>
      <c r="L99" s="62"/>
      <c r="M99" s="62"/>
      <c r="N99" s="62"/>
      <c r="O99" s="62"/>
    </row>
    <row r="100" spans="1:15" ht="13.5" customHeight="1">
      <c r="A100" s="86" t="s">
        <v>603</v>
      </c>
      <c r="B100" s="72">
        <v>290115745</v>
      </c>
      <c r="C100" s="72">
        <v>520482393</v>
      </c>
      <c r="D100" s="72"/>
      <c r="E100" s="72">
        <f>+B100+C100-D100</f>
        <v>810598138</v>
      </c>
      <c r="F100" s="65"/>
      <c r="H100" s="62"/>
      <c r="I100" s="62"/>
      <c r="L100" s="62"/>
      <c r="M100" s="62"/>
      <c r="N100" s="62"/>
      <c r="O100" s="62"/>
    </row>
    <row r="101" spans="1:15" ht="13.5" customHeight="1">
      <c r="A101" s="84" t="s">
        <v>579</v>
      </c>
      <c r="B101" s="73">
        <f>+B99-B100</f>
        <v>3355554245</v>
      </c>
      <c r="C101" s="73">
        <f>+C99-C100</f>
        <v>-520482393</v>
      </c>
      <c r="D101" s="73">
        <f>SUM(D99:D100)</f>
        <v>0</v>
      </c>
      <c r="E101" s="73">
        <f>+E99-E100</f>
        <v>2835071852</v>
      </c>
      <c r="F101" s="74"/>
      <c r="H101" s="62"/>
      <c r="I101" s="62"/>
      <c r="L101" s="62"/>
      <c r="M101" s="62"/>
      <c r="N101" s="62"/>
      <c r="O101" s="62"/>
    </row>
    <row r="102" spans="1:256" s="62" customFormat="1" ht="13.5" customHeight="1">
      <c r="A102" s="138" t="s">
        <v>532</v>
      </c>
      <c r="B102" s="138">
        <v>0</v>
      </c>
      <c r="C102" s="138">
        <v>0</v>
      </c>
      <c r="D102" s="138"/>
      <c r="E102" s="138"/>
      <c r="F102" s="68"/>
      <c r="G102" s="68"/>
      <c r="H102" s="68"/>
      <c r="I102" s="68"/>
      <c r="J102" s="68"/>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c r="BI102" s="139"/>
      <c r="BJ102" s="139"/>
      <c r="BK102" s="139"/>
      <c r="BL102" s="139"/>
      <c r="BM102" s="139"/>
      <c r="BN102" s="139"/>
      <c r="BO102" s="139"/>
      <c r="BP102" s="139"/>
      <c r="BQ102" s="139"/>
      <c r="BR102" s="139"/>
      <c r="BS102" s="139"/>
      <c r="BT102" s="139"/>
      <c r="BU102" s="139"/>
      <c r="BV102" s="139"/>
      <c r="BW102" s="139"/>
      <c r="BX102" s="139"/>
      <c r="BY102" s="139"/>
      <c r="BZ102" s="139"/>
      <c r="CA102" s="139"/>
      <c r="CB102" s="139"/>
      <c r="CC102" s="139"/>
      <c r="CD102" s="139"/>
      <c r="CE102" s="139"/>
      <c r="CF102" s="139"/>
      <c r="CG102" s="139"/>
      <c r="CH102" s="139"/>
      <c r="CI102" s="139"/>
      <c r="CJ102" s="139"/>
      <c r="CK102" s="139"/>
      <c r="CL102" s="139"/>
      <c r="CM102" s="139"/>
      <c r="CN102" s="139"/>
      <c r="CO102" s="139"/>
      <c r="CP102" s="139"/>
      <c r="CQ102" s="139"/>
      <c r="CR102" s="139"/>
      <c r="CS102" s="139"/>
      <c r="CT102" s="139"/>
      <c r="CU102" s="139"/>
      <c r="CV102" s="139"/>
      <c r="CW102" s="139"/>
      <c r="CX102" s="139"/>
      <c r="CY102" s="139"/>
      <c r="CZ102" s="139"/>
      <c r="DA102" s="139"/>
      <c r="DB102" s="139"/>
      <c r="DC102" s="139"/>
      <c r="DD102" s="139"/>
      <c r="DE102" s="139"/>
      <c r="DF102" s="139"/>
      <c r="DG102" s="139"/>
      <c r="DH102" s="139"/>
      <c r="DI102" s="139"/>
      <c r="DJ102" s="139"/>
      <c r="DK102" s="139"/>
      <c r="DL102" s="139"/>
      <c r="DM102" s="139"/>
      <c r="DN102" s="139"/>
      <c r="DO102" s="139"/>
      <c r="DP102" s="139"/>
      <c r="DQ102" s="139"/>
      <c r="DR102" s="139"/>
      <c r="DS102" s="139"/>
      <c r="DT102" s="139"/>
      <c r="DU102" s="139"/>
      <c r="DV102" s="139"/>
      <c r="DW102" s="139"/>
      <c r="DX102" s="139"/>
      <c r="DY102" s="139"/>
      <c r="DZ102" s="139"/>
      <c r="EA102" s="139"/>
      <c r="EB102" s="139"/>
      <c r="EC102" s="139"/>
      <c r="ED102" s="139"/>
      <c r="EE102" s="139"/>
      <c r="EF102" s="139"/>
      <c r="EG102" s="139"/>
      <c r="EH102" s="139"/>
      <c r="EI102" s="139"/>
      <c r="EJ102" s="139"/>
      <c r="EK102" s="139"/>
      <c r="EL102" s="139"/>
      <c r="EM102" s="139"/>
      <c r="EN102" s="139"/>
      <c r="EO102" s="139"/>
      <c r="EP102" s="139"/>
      <c r="EQ102" s="139"/>
      <c r="ER102" s="139"/>
      <c r="ES102" s="139"/>
      <c r="ET102" s="139"/>
      <c r="EU102" s="139"/>
      <c r="EV102" s="139"/>
      <c r="EW102" s="139"/>
      <c r="EX102" s="139"/>
      <c r="EY102" s="139"/>
      <c r="EZ102" s="139"/>
      <c r="FA102" s="139"/>
      <c r="FB102" s="139"/>
      <c r="FC102" s="139"/>
      <c r="FD102" s="139"/>
      <c r="FE102" s="139"/>
      <c r="FF102" s="139"/>
      <c r="FG102" s="139"/>
      <c r="FH102" s="139"/>
      <c r="FI102" s="139"/>
      <c r="FJ102" s="139"/>
      <c r="FK102" s="139"/>
      <c r="FL102" s="139"/>
      <c r="FM102" s="139"/>
      <c r="FN102" s="139"/>
      <c r="FO102" s="139"/>
      <c r="FP102" s="139"/>
      <c r="FQ102" s="139"/>
      <c r="FR102" s="139"/>
      <c r="FS102" s="139"/>
      <c r="FT102" s="139"/>
      <c r="FU102" s="139"/>
      <c r="FV102" s="139"/>
      <c r="FW102" s="139"/>
      <c r="FX102" s="139"/>
      <c r="FY102" s="139"/>
      <c r="FZ102" s="139"/>
      <c r="GA102" s="139"/>
      <c r="GB102" s="139"/>
      <c r="GC102" s="139"/>
      <c r="GD102" s="139"/>
      <c r="GE102" s="139"/>
      <c r="GF102" s="139"/>
      <c r="GG102" s="139"/>
      <c r="GH102" s="139"/>
      <c r="GI102" s="139"/>
      <c r="GJ102" s="139"/>
      <c r="GK102" s="139"/>
      <c r="GL102" s="139"/>
      <c r="GM102" s="139"/>
      <c r="GN102" s="139"/>
      <c r="GO102" s="139"/>
      <c r="GP102" s="139"/>
      <c r="GQ102" s="139"/>
      <c r="GR102" s="139"/>
      <c r="GS102" s="139"/>
      <c r="GT102" s="139"/>
      <c r="GU102" s="139"/>
      <c r="GV102" s="139"/>
      <c r="GW102" s="139"/>
      <c r="GX102" s="139"/>
      <c r="GY102" s="139"/>
      <c r="GZ102" s="139"/>
      <c r="HA102" s="139"/>
      <c r="HB102" s="139"/>
      <c r="HC102" s="139"/>
      <c r="HD102" s="139"/>
      <c r="HE102" s="139"/>
      <c r="HF102" s="139"/>
      <c r="HG102" s="139"/>
      <c r="HH102" s="139"/>
      <c r="HI102" s="139"/>
      <c r="HJ102" s="139"/>
      <c r="HK102" s="139"/>
      <c r="HL102" s="139"/>
      <c r="HM102" s="139"/>
      <c r="HN102" s="139"/>
      <c r="HO102" s="139"/>
      <c r="HP102" s="139"/>
      <c r="HQ102" s="139"/>
      <c r="HR102" s="139"/>
      <c r="HS102" s="139"/>
      <c r="HT102" s="139"/>
      <c r="HU102" s="139"/>
      <c r="HV102" s="139"/>
      <c r="HW102" s="139"/>
      <c r="HX102" s="139"/>
      <c r="HY102" s="139"/>
      <c r="HZ102" s="139"/>
      <c r="IA102" s="139"/>
      <c r="IB102" s="139"/>
      <c r="IC102" s="139"/>
      <c r="ID102" s="139"/>
      <c r="IE102" s="139"/>
      <c r="IF102" s="139"/>
      <c r="IG102" s="139"/>
      <c r="IH102" s="139"/>
      <c r="II102" s="139"/>
      <c r="IJ102" s="139"/>
      <c r="IK102" s="139"/>
      <c r="IL102" s="139"/>
      <c r="IM102" s="139"/>
      <c r="IN102" s="139"/>
      <c r="IO102" s="139"/>
      <c r="IP102" s="139"/>
      <c r="IQ102" s="139"/>
      <c r="IR102" s="139"/>
      <c r="IS102" s="139"/>
      <c r="IT102" s="139"/>
      <c r="IU102" s="139"/>
      <c r="IV102" s="68"/>
    </row>
    <row r="103" spans="1:15" ht="13.5" customHeight="1">
      <c r="A103" s="84" t="s">
        <v>604</v>
      </c>
      <c r="B103" s="85" t="s">
        <v>598</v>
      </c>
      <c r="C103" s="85" t="s">
        <v>599</v>
      </c>
      <c r="D103" s="85" t="s">
        <v>600</v>
      </c>
      <c r="E103" s="85" t="s">
        <v>601</v>
      </c>
      <c r="F103" s="65"/>
      <c r="H103" s="62"/>
      <c r="I103" s="62"/>
      <c r="L103" s="62"/>
      <c r="M103" s="62"/>
      <c r="N103" s="62"/>
      <c r="O103" s="62"/>
    </row>
    <row r="104" spans="1:15" ht="13.5" customHeight="1">
      <c r="A104" s="86" t="s">
        <v>602</v>
      </c>
      <c r="B104" s="72">
        <v>2301441182</v>
      </c>
      <c r="C104" s="72"/>
      <c r="D104" s="72"/>
      <c r="E104" s="72">
        <f>+B104+C104-D104</f>
        <v>2301441182</v>
      </c>
      <c r="F104" s="65"/>
      <c r="H104" s="62"/>
      <c r="I104" s="104"/>
      <c r="L104" s="62"/>
      <c r="M104" s="62"/>
      <c r="N104" s="62"/>
      <c r="O104" s="62"/>
    </row>
    <row r="105" spans="1:15" ht="13.5" customHeight="1">
      <c r="A105" s="86" t="s">
        <v>603</v>
      </c>
      <c r="B105" s="72">
        <v>2257671962</v>
      </c>
      <c r="C105" s="72">
        <v>13137503</v>
      </c>
      <c r="D105" s="72"/>
      <c r="E105" s="72">
        <f>+B105+C105-D105</f>
        <v>2270809465</v>
      </c>
      <c r="F105" s="65"/>
      <c r="L105" s="62"/>
      <c r="M105" s="62"/>
      <c r="N105" s="62"/>
      <c r="O105" s="62"/>
    </row>
    <row r="106" spans="1:15" ht="13.5" customHeight="1">
      <c r="A106" s="84" t="s">
        <v>579</v>
      </c>
      <c r="B106" s="73">
        <f>+B104-B105</f>
        <v>43769220</v>
      </c>
      <c r="C106" s="73">
        <f>+C104-C105</f>
        <v>-13137503</v>
      </c>
      <c r="D106" s="73">
        <f>SUM(D104:D105)</f>
        <v>0</v>
      </c>
      <c r="E106" s="73">
        <f>+E104-E105</f>
        <v>30631717</v>
      </c>
      <c r="F106" s="74"/>
      <c r="L106" s="62"/>
      <c r="M106" s="62"/>
      <c r="N106" s="62"/>
      <c r="O106" s="62"/>
    </row>
    <row r="107" spans="1:256" s="62" customFormat="1" ht="12" customHeight="1">
      <c r="A107" s="138"/>
      <c r="B107" s="138"/>
      <c r="C107" s="138"/>
      <c r="D107" s="138"/>
      <c r="E107" s="138"/>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39"/>
      <c r="BE107" s="139"/>
      <c r="BF107" s="139"/>
      <c r="BG107" s="139"/>
      <c r="BH107" s="139"/>
      <c r="BI107" s="139"/>
      <c r="BJ107" s="139"/>
      <c r="BK107" s="139"/>
      <c r="BL107" s="139"/>
      <c r="BM107" s="139"/>
      <c r="BN107" s="139"/>
      <c r="BO107" s="139"/>
      <c r="BP107" s="139"/>
      <c r="BQ107" s="139"/>
      <c r="BR107" s="139"/>
      <c r="BS107" s="139"/>
      <c r="BT107" s="139"/>
      <c r="BU107" s="139"/>
      <c r="BV107" s="139"/>
      <c r="BW107" s="139"/>
      <c r="BX107" s="139"/>
      <c r="BY107" s="139"/>
      <c r="BZ107" s="139"/>
      <c r="CA107" s="139"/>
      <c r="CB107" s="139"/>
      <c r="CC107" s="139"/>
      <c r="CD107" s="139"/>
      <c r="CE107" s="139"/>
      <c r="CF107" s="139"/>
      <c r="CG107" s="139"/>
      <c r="CH107" s="139"/>
      <c r="CI107" s="139"/>
      <c r="CJ107" s="139"/>
      <c r="CK107" s="139"/>
      <c r="CL107" s="139"/>
      <c r="CM107" s="139"/>
      <c r="CN107" s="139"/>
      <c r="CO107" s="139"/>
      <c r="CP107" s="139"/>
      <c r="CQ107" s="139"/>
      <c r="CR107" s="139"/>
      <c r="CS107" s="139"/>
      <c r="CT107" s="139"/>
      <c r="CU107" s="139"/>
      <c r="CV107" s="139"/>
      <c r="CW107" s="139"/>
      <c r="CX107" s="139"/>
      <c r="CY107" s="139"/>
      <c r="CZ107" s="139"/>
      <c r="DA107" s="139"/>
      <c r="DB107" s="139"/>
      <c r="DC107" s="139"/>
      <c r="DD107" s="139"/>
      <c r="DE107" s="139"/>
      <c r="DF107" s="139"/>
      <c r="DG107" s="139"/>
      <c r="DH107" s="139"/>
      <c r="DI107" s="139"/>
      <c r="DJ107" s="139"/>
      <c r="DK107" s="139"/>
      <c r="DL107" s="139"/>
      <c r="DM107" s="139"/>
      <c r="DN107" s="139"/>
      <c r="DO107" s="139"/>
      <c r="DP107" s="139"/>
      <c r="DQ107" s="139"/>
      <c r="DR107" s="139"/>
      <c r="DS107" s="139"/>
      <c r="DT107" s="139"/>
      <c r="DU107" s="139"/>
      <c r="DV107" s="139"/>
      <c r="DW107" s="139"/>
      <c r="DX107" s="139"/>
      <c r="DY107" s="139"/>
      <c r="DZ107" s="139"/>
      <c r="EA107" s="139"/>
      <c r="EB107" s="139"/>
      <c r="EC107" s="139"/>
      <c r="ED107" s="139"/>
      <c r="EE107" s="139"/>
      <c r="EF107" s="139"/>
      <c r="EG107" s="139"/>
      <c r="EH107" s="139"/>
      <c r="EI107" s="139"/>
      <c r="EJ107" s="139"/>
      <c r="EK107" s="139"/>
      <c r="EL107" s="139"/>
      <c r="EM107" s="139"/>
      <c r="EN107" s="139"/>
      <c r="EO107" s="139"/>
      <c r="EP107" s="139"/>
      <c r="EQ107" s="139"/>
      <c r="ER107" s="139"/>
      <c r="ES107" s="139"/>
      <c r="ET107" s="139"/>
      <c r="EU107" s="139"/>
      <c r="EV107" s="139"/>
      <c r="EW107" s="139"/>
      <c r="EX107" s="139"/>
      <c r="EY107" s="139"/>
      <c r="EZ107" s="139"/>
      <c r="FA107" s="139"/>
      <c r="FB107" s="139"/>
      <c r="FC107" s="139"/>
      <c r="FD107" s="139"/>
      <c r="FE107" s="139"/>
      <c r="FF107" s="139"/>
      <c r="FG107" s="139"/>
      <c r="FH107" s="139"/>
      <c r="FI107" s="139"/>
      <c r="FJ107" s="139"/>
      <c r="FK107" s="139"/>
      <c r="FL107" s="139"/>
      <c r="FM107" s="139"/>
      <c r="FN107" s="139"/>
      <c r="FO107" s="139"/>
      <c r="FP107" s="139"/>
      <c r="FQ107" s="139"/>
      <c r="FR107" s="139"/>
      <c r="FS107" s="139"/>
      <c r="FT107" s="139"/>
      <c r="FU107" s="139"/>
      <c r="FV107" s="139"/>
      <c r="FW107" s="139"/>
      <c r="FX107" s="139"/>
      <c r="FY107" s="139"/>
      <c r="FZ107" s="139"/>
      <c r="GA107" s="139"/>
      <c r="GB107" s="139"/>
      <c r="GC107" s="139"/>
      <c r="GD107" s="139"/>
      <c r="GE107" s="139"/>
      <c r="GF107" s="139"/>
      <c r="GG107" s="139"/>
      <c r="GH107" s="139"/>
      <c r="GI107" s="139"/>
      <c r="GJ107" s="139"/>
      <c r="GK107" s="139"/>
      <c r="GL107" s="139"/>
      <c r="GM107" s="139"/>
      <c r="GN107" s="139"/>
      <c r="GO107" s="139"/>
      <c r="GP107" s="139"/>
      <c r="GQ107" s="139"/>
      <c r="GR107" s="139"/>
      <c r="GS107" s="139"/>
      <c r="GT107" s="139"/>
      <c r="GU107" s="139"/>
      <c r="GV107" s="139"/>
      <c r="GW107" s="139"/>
      <c r="GX107" s="139"/>
      <c r="GY107" s="139"/>
      <c r="GZ107" s="139"/>
      <c r="HA107" s="139"/>
      <c r="HB107" s="139"/>
      <c r="HC107" s="139"/>
      <c r="HD107" s="139"/>
      <c r="HE107" s="139"/>
      <c r="HF107" s="139"/>
      <c r="HG107" s="139"/>
      <c r="HH107" s="139"/>
      <c r="HI107" s="139"/>
      <c r="HJ107" s="139"/>
      <c r="HK107" s="139"/>
      <c r="HL107" s="139"/>
      <c r="HM107" s="139"/>
      <c r="HN107" s="139"/>
      <c r="HO107" s="139"/>
      <c r="HP107" s="139"/>
      <c r="HQ107" s="139"/>
      <c r="HR107" s="139"/>
      <c r="HS107" s="139"/>
      <c r="HT107" s="139"/>
      <c r="HU107" s="139"/>
      <c r="HV107" s="139"/>
      <c r="HW107" s="139"/>
      <c r="HX107" s="139"/>
      <c r="HY107" s="139"/>
      <c r="HZ107" s="139"/>
      <c r="IA107" s="139"/>
      <c r="IB107" s="139"/>
      <c r="IC107" s="139"/>
      <c r="ID107" s="139"/>
      <c r="IE107" s="139"/>
      <c r="IF107" s="139"/>
      <c r="IG107" s="139"/>
      <c r="IH107" s="139"/>
      <c r="II107" s="139"/>
      <c r="IJ107" s="139"/>
      <c r="IK107" s="139"/>
      <c r="IL107" s="139"/>
      <c r="IM107" s="139"/>
      <c r="IN107" s="139"/>
      <c r="IO107" s="139"/>
      <c r="IP107" s="139"/>
      <c r="IQ107" s="139"/>
      <c r="IR107" s="139"/>
      <c r="IS107" s="139"/>
      <c r="IT107" s="139"/>
      <c r="IU107" s="139"/>
      <c r="IV107" s="68"/>
    </row>
    <row r="108" spans="1:15" s="88" customFormat="1" ht="15" customHeight="1">
      <c r="A108" s="176" t="s">
        <v>605</v>
      </c>
      <c r="B108" s="177"/>
      <c r="C108" s="178"/>
      <c r="D108" s="71">
        <v>42277</v>
      </c>
      <c r="E108" s="71">
        <v>42004</v>
      </c>
      <c r="F108" s="87"/>
      <c r="J108" s="89"/>
      <c r="K108" s="89"/>
      <c r="L108" s="89"/>
      <c r="M108" s="89"/>
      <c r="N108" s="89"/>
      <c r="O108" s="89"/>
    </row>
    <row r="109" spans="1:15" ht="15" customHeight="1">
      <c r="A109" s="151" t="s">
        <v>606</v>
      </c>
      <c r="B109" s="152"/>
      <c r="C109" s="153"/>
      <c r="D109" s="72">
        <v>0</v>
      </c>
      <c r="E109" s="72"/>
      <c r="F109" s="65"/>
      <c r="L109" s="62"/>
      <c r="M109" s="62"/>
      <c r="N109" s="62"/>
      <c r="O109" s="62"/>
    </row>
    <row r="110" spans="1:15" ht="15" customHeight="1">
      <c r="A110" s="151" t="s">
        <v>607</v>
      </c>
      <c r="B110" s="152"/>
      <c r="C110" s="153"/>
      <c r="D110" s="72">
        <v>0</v>
      </c>
      <c r="E110" s="72">
        <v>0</v>
      </c>
      <c r="F110" s="65"/>
      <c r="L110" s="62"/>
      <c r="M110" s="62"/>
      <c r="N110" s="62"/>
      <c r="O110" s="62"/>
    </row>
    <row r="111" spans="1:15" ht="15" customHeight="1">
      <c r="A111" s="180" t="s">
        <v>608</v>
      </c>
      <c r="B111" s="169"/>
      <c r="C111" s="179"/>
      <c r="D111" s="72">
        <v>534133997</v>
      </c>
      <c r="E111" s="72">
        <v>713033630</v>
      </c>
      <c r="F111" s="65"/>
      <c r="L111" s="62"/>
      <c r="M111" s="62"/>
      <c r="N111" s="62"/>
      <c r="O111" s="62"/>
    </row>
    <row r="112" spans="1:15" ht="15" customHeight="1">
      <c r="A112" s="151" t="s">
        <v>609</v>
      </c>
      <c r="B112" s="152"/>
      <c r="C112" s="153"/>
      <c r="D112" s="72">
        <v>618081646</v>
      </c>
      <c r="E112" s="72">
        <v>1018718602</v>
      </c>
      <c r="F112" s="65"/>
      <c r="L112" s="62"/>
      <c r="M112" s="62"/>
      <c r="N112" s="62"/>
      <c r="O112" s="62"/>
    </row>
    <row r="113" spans="1:15" ht="15" customHeight="1">
      <c r="A113" s="154" t="s">
        <v>575</v>
      </c>
      <c r="B113" s="155"/>
      <c r="C113" s="156"/>
      <c r="D113" s="73">
        <f>SUM(D109:D112)</f>
        <v>1152215643</v>
      </c>
      <c r="E113" s="73">
        <f>SUM(E109:E112)</f>
        <v>1731752232</v>
      </c>
      <c r="F113" s="74"/>
      <c r="L113" s="62"/>
      <c r="M113" s="62"/>
      <c r="N113" s="62"/>
      <c r="O113" s="62"/>
    </row>
    <row r="114" spans="1:256" s="62" customFormat="1" ht="13.5" customHeight="1">
      <c r="A114" s="138" t="s">
        <v>532</v>
      </c>
      <c r="B114" s="138">
        <v>0</v>
      </c>
      <c r="C114" s="138">
        <v>0</v>
      </c>
      <c r="D114" s="138"/>
      <c r="E114" s="138"/>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39"/>
      <c r="AY114" s="139"/>
      <c r="AZ114" s="139"/>
      <c r="BA114" s="139"/>
      <c r="BB114" s="139"/>
      <c r="BC114" s="139"/>
      <c r="BD114" s="139"/>
      <c r="BE114" s="139"/>
      <c r="BF114" s="139"/>
      <c r="BG114" s="139"/>
      <c r="BH114" s="139"/>
      <c r="BI114" s="139"/>
      <c r="BJ114" s="139"/>
      <c r="BK114" s="139"/>
      <c r="BL114" s="139"/>
      <c r="BM114" s="139"/>
      <c r="BN114" s="139"/>
      <c r="BO114" s="139"/>
      <c r="BP114" s="139"/>
      <c r="BQ114" s="139"/>
      <c r="BR114" s="139"/>
      <c r="BS114" s="139"/>
      <c r="BT114" s="139"/>
      <c r="BU114" s="139"/>
      <c r="BV114" s="139"/>
      <c r="BW114" s="139"/>
      <c r="BX114" s="139"/>
      <c r="BY114" s="139"/>
      <c r="BZ114" s="139"/>
      <c r="CA114" s="139"/>
      <c r="CB114" s="139"/>
      <c r="CC114" s="139"/>
      <c r="CD114" s="139"/>
      <c r="CE114" s="139"/>
      <c r="CF114" s="139"/>
      <c r="CG114" s="139"/>
      <c r="CH114" s="139"/>
      <c r="CI114" s="139"/>
      <c r="CJ114" s="139"/>
      <c r="CK114" s="139"/>
      <c r="CL114" s="139"/>
      <c r="CM114" s="139"/>
      <c r="CN114" s="139"/>
      <c r="CO114" s="139"/>
      <c r="CP114" s="139"/>
      <c r="CQ114" s="139"/>
      <c r="CR114" s="139"/>
      <c r="CS114" s="139"/>
      <c r="CT114" s="139"/>
      <c r="CU114" s="139"/>
      <c r="CV114" s="139"/>
      <c r="CW114" s="139"/>
      <c r="CX114" s="139"/>
      <c r="CY114" s="139"/>
      <c r="CZ114" s="139"/>
      <c r="DA114" s="139"/>
      <c r="DB114" s="139"/>
      <c r="DC114" s="139"/>
      <c r="DD114" s="139"/>
      <c r="DE114" s="139"/>
      <c r="DF114" s="139"/>
      <c r="DG114" s="139"/>
      <c r="DH114" s="139"/>
      <c r="DI114" s="139"/>
      <c r="DJ114" s="139"/>
      <c r="DK114" s="139"/>
      <c r="DL114" s="139"/>
      <c r="DM114" s="139"/>
      <c r="DN114" s="139"/>
      <c r="DO114" s="139"/>
      <c r="DP114" s="139"/>
      <c r="DQ114" s="139"/>
      <c r="DR114" s="139"/>
      <c r="DS114" s="139"/>
      <c r="DT114" s="139"/>
      <c r="DU114" s="139"/>
      <c r="DV114" s="139"/>
      <c r="DW114" s="139"/>
      <c r="DX114" s="139"/>
      <c r="DY114" s="139"/>
      <c r="DZ114" s="139"/>
      <c r="EA114" s="139"/>
      <c r="EB114" s="139"/>
      <c r="EC114" s="139"/>
      <c r="ED114" s="139"/>
      <c r="EE114" s="139"/>
      <c r="EF114" s="139"/>
      <c r="EG114" s="139"/>
      <c r="EH114" s="139"/>
      <c r="EI114" s="139"/>
      <c r="EJ114" s="139"/>
      <c r="EK114" s="139"/>
      <c r="EL114" s="139"/>
      <c r="EM114" s="139"/>
      <c r="EN114" s="139"/>
      <c r="EO114" s="139"/>
      <c r="EP114" s="139"/>
      <c r="EQ114" s="139"/>
      <c r="ER114" s="139"/>
      <c r="ES114" s="139"/>
      <c r="ET114" s="139"/>
      <c r="EU114" s="139"/>
      <c r="EV114" s="139"/>
      <c r="EW114" s="139"/>
      <c r="EX114" s="139"/>
      <c r="EY114" s="139"/>
      <c r="EZ114" s="139"/>
      <c r="FA114" s="139"/>
      <c r="FB114" s="139"/>
      <c r="FC114" s="139"/>
      <c r="FD114" s="139"/>
      <c r="FE114" s="139"/>
      <c r="FF114" s="139"/>
      <c r="FG114" s="139"/>
      <c r="FH114" s="139"/>
      <c r="FI114" s="139"/>
      <c r="FJ114" s="139"/>
      <c r="FK114" s="139"/>
      <c r="FL114" s="139"/>
      <c r="FM114" s="139"/>
      <c r="FN114" s="139"/>
      <c r="FO114" s="139"/>
      <c r="FP114" s="139"/>
      <c r="FQ114" s="139"/>
      <c r="FR114" s="139"/>
      <c r="FS114" s="139"/>
      <c r="FT114" s="139"/>
      <c r="FU114" s="139"/>
      <c r="FV114" s="139"/>
      <c r="FW114" s="139"/>
      <c r="FX114" s="139"/>
      <c r="FY114" s="139"/>
      <c r="FZ114" s="139"/>
      <c r="GA114" s="139"/>
      <c r="GB114" s="139"/>
      <c r="GC114" s="139"/>
      <c r="GD114" s="139"/>
      <c r="GE114" s="139"/>
      <c r="GF114" s="139"/>
      <c r="GG114" s="139"/>
      <c r="GH114" s="139"/>
      <c r="GI114" s="139"/>
      <c r="GJ114" s="139"/>
      <c r="GK114" s="139"/>
      <c r="GL114" s="139"/>
      <c r="GM114" s="139"/>
      <c r="GN114" s="139"/>
      <c r="GO114" s="139"/>
      <c r="GP114" s="139"/>
      <c r="GQ114" s="139"/>
      <c r="GR114" s="139"/>
      <c r="GS114" s="139"/>
      <c r="GT114" s="139"/>
      <c r="GU114" s="139"/>
      <c r="GV114" s="139"/>
      <c r="GW114" s="139"/>
      <c r="GX114" s="139"/>
      <c r="GY114" s="139"/>
      <c r="GZ114" s="139"/>
      <c r="HA114" s="139"/>
      <c r="HB114" s="139"/>
      <c r="HC114" s="139"/>
      <c r="HD114" s="139"/>
      <c r="HE114" s="139"/>
      <c r="HF114" s="139"/>
      <c r="HG114" s="139"/>
      <c r="HH114" s="139"/>
      <c r="HI114" s="139"/>
      <c r="HJ114" s="139"/>
      <c r="HK114" s="139"/>
      <c r="HL114" s="139"/>
      <c r="HM114" s="139"/>
      <c r="HN114" s="139"/>
      <c r="HO114" s="139"/>
      <c r="HP114" s="139"/>
      <c r="HQ114" s="139"/>
      <c r="HR114" s="139"/>
      <c r="HS114" s="139"/>
      <c r="HT114" s="139"/>
      <c r="HU114" s="139"/>
      <c r="HV114" s="139"/>
      <c r="HW114" s="139"/>
      <c r="HX114" s="139"/>
      <c r="HY114" s="139"/>
      <c r="HZ114" s="139"/>
      <c r="IA114" s="139"/>
      <c r="IB114" s="139"/>
      <c r="IC114" s="139"/>
      <c r="ID114" s="139"/>
      <c r="IE114" s="139"/>
      <c r="IF114" s="139"/>
      <c r="IG114" s="139"/>
      <c r="IH114" s="139"/>
      <c r="II114" s="139"/>
      <c r="IJ114" s="139"/>
      <c r="IK114" s="139"/>
      <c r="IL114" s="139"/>
      <c r="IM114" s="139"/>
      <c r="IN114" s="139"/>
      <c r="IO114" s="139"/>
      <c r="IP114" s="139"/>
      <c r="IQ114" s="139"/>
      <c r="IR114" s="139"/>
      <c r="IS114" s="139"/>
      <c r="IT114" s="139"/>
      <c r="IU114" s="139"/>
      <c r="IV114" s="68"/>
    </row>
    <row r="115" spans="1:256" s="62" customFormat="1" ht="15" customHeight="1">
      <c r="A115" s="176" t="s">
        <v>610</v>
      </c>
      <c r="B115" s="177"/>
      <c r="C115" s="178"/>
      <c r="D115" s="71">
        <v>42277</v>
      </c>
      <c r="E115" s="71">
        <v>42004</v>
      </c>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c r="EO115" s="68"/>
      <c r="EP115" s="68"/>
      <c r="EQ115" s="68"/>
      <c r="ER115" s="68"/>
      <c r="ES115" s="68"/>
      <c r="ET115" s="68"/>
      <c r="EU115" s="68"/>
      <c r="EV115" s="68"/>
      <c r="EW115" s="68"/>
      <c r="EX115" s="68"/>
      <c r="EY115" s="68"/>
      <c r="EZ115" s="68"/>
      <c r="FA115" s="68"/>
      <c r="FB115" s="68"/>
      <c r="FC115" s="68"/>
      <c r="FD115" s="68"/>
      <c r="FE115" s="68"/>
      <c r="FF115" s="68"/>
      <c r="FG115" s="68"/>
      <c r="FH115" s="68"/>
      <c r="FI115" s="68"/>
      <c r="FJ115" s="68"/>
      <c r="FK115" s="68"/>
      <c r="FL115" s="68"/>
      <c r="FM115" s="68"/>
      <c r="FN115" s="68"/>
      <c r="FO115" s="68"/>
      <c r="FP115" s="68"/>
      <c r="FQ115" s="68"/>
      <c r="FR115" s="68"/>
      <c r="FS115" s="68"/>
      <c r="FT115" s="68"/>
      <c r="FU115" s="68"/>
      <c r="FV115" s="68"/>
      <c r="FW115" s="68"/>
      <c r="FX115" s="68"/>
      <c r="FY115" s="68"/>
      <c r="FZ115" s="68"/>
      <c r="GA115" s="68"/>
      <c r="GB115" s="68"/>
      <c r="GC115" s="68"/>
      <c r="GD115" s="68"/>
      <c r="GE115" s="68"/>
      <c r="GF115" s="68"/>
      <c r="GG115" s="68"/>
      <c r="GH115" s="68"/>
      <c r="GI115" s="68"/>
      <c r="GJ115" s="68"/>
      <c r="GK115" s="68"/>
      <c r="GL115" s="68"/>
      <c r="GM115" s="68"/>
      <c r="GN115" s="68"/>
      <c r="GO115" s="68"/>
      <c r="GP115" s="68"/>
      <c r="GQ115" s="68"/>
      <c r="GR115" s="68"/>
      <c r="GS115" s="68"/>
      <c r="GT115" s="68"/>
      <c r="GU115" s="68"/>
      <c r="GV115" s="68"/>
      <c r="GW115" s="68"/>
      <c r="GX115" s="68"/>
      <c r="GY115" s="68"/>
      <c r="GZ115" s="68"/>
      <c r="HA115" s="68"/>
      <c r="HB115" s="68"/>
      <c r="HC115" s="68"/>
      <c r="HD115" s="68"/>
      <c r="HE115" s="68"/>
      <c r="HF115" s="68"/>
      <c r="HG115" s="68"/>
      <c r="HH115" s="68"/>
      <c r="HI115" s="68"/>
      <c r="HJ115" s="68"/>
      <c r="HK115" s="68"/>
      <c r="HL115" s="68"/>
      <c r="HM115" s="68"/>
      <c r="HN115" s="68"/>
      <c r="HO115" s="68"/>
      <c r="HP115" s="68"/>
      <c r="HQ115" s="68"/>
      <c r="HR115" s="68"/>
      <c r="HS115" s="68"/>
      <c r="HT115" s="68"/>
      <c r="HU115" s="68"/>
      <c r="HV115" s="68"/>
      <c r="HW115" s="68"/>
      <c r="HX115" s="68"/>
      <c r="HY115" s="68"/>
      <c r="HZ115" s="68"/>
      <c r="IA115" s="68"/>
      <c r="IB115" s="68"/>
      <c r="IC115" s="68"/>
      <c r="ID115" s="68"/>
      <c r="IE115" s="68"/>
      <c r="IF115" s="68"/>
      <c r="IG115" s="68"/>
      <c r="IH115" s="68"/>
      <c r="II115" s="68"/>
      <c r="IJ115" s="68"/>
      <c r="IK115" s="68"/>
      <c r="IL115" s="68"/>
      <c r="IM115" s="68"/>
      <c r="IN115" s="68"/>
      <c r="IO115" s="68"/>
      <c r="IP115" s="68"/>
      <c r="IQ115" s="68"/>
      <c r="IR115" s="68"/>
      <c r="IS115" s="68"/>
      <c r="IT115" s="68"/>
      <c r="IU115" s="68"/>
      <c r="IV115" s="68"/>
    </row>
    <row r="116" spans="1:256" s="62" customFormat="1" ht="15" customHeight="1">
      <c r="A116" s="151" t="s">
        <v>611</v>
      </c>
      <c r="B116" s="152"/>
      <c r="C116" s="153"/>
      <c r="D116" s="90"/>
      <c r="E116" s="90">
        <v>18869782</v>
      </c>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c r="EO116" s="68"/>
      <c r="EP116" s="68"/>
      <c r="EQ116" s="68"/>
      <c r="ER116" s="68"/>
      <c r="ES116" s="68"/>
      <c r="ET116" s="68"/>
      <c r="EU116" s="68"/>
      <c r="EV116" s="68"/>
      <c r="EW116" s="68"/>
      <c r="EX116" s="68"/>
      <c r="EY116" s="68"/>
      <c r="EZ116" s="68"/>
      <c r="FA116" s="68"/>
      <c r="FB116" s="68"/>
      <c r="FC116" s="68"/>
      <c r="FD116" s="68"/>
      <c r="FE116" s="68"/>
      <c r="FF116" s="68"/>
      <c r="FG116" s="68"/>
      <c r="FH116" s="68"/>
      <c r="FI116" s="68"/>
      <c r="FJ116" s="68"/>
      <c r="FK116" s="68"/>
      <c r="FL116" s="68"/>
      <c r="FM116" s="68"/>
      <c r="FN116" s="68"/>
      <c r="FO116" s="68"/>
      <c r="FP116" s="68"/>
      <c r="FQ116" s="68"/>
      <c r="FR116" s="68"/>
      <c r="FS116" s="68"/>
      <c r="FT116" s="68"/>
      <c r="FU116" s="68"/>
      <c r="FV116" s="68"/>
      <c r="FW116" s="68"/>
      <c r="FX116" s="68"/>
      <c r="FY116" s="68"/>
      <c r="FZ116" s="68"/>
      <c r="GA116" s="68"/>
      <c r="GB116" s="68"/>
      <c r="GC116" s="68"/>
      <c r="GD116" s="68"/>
      <c r="GE116" s="68"/>
      <c r="GF116" s="68"/>
      <c r="GG116" s="68"/>
      <c r="GH116" s="68"/>
      <c r="GI116" s="68"/>
      <c r="GJ116" s="68"/>
      <c r="GK116" s="68"/>
      <c r="GL116" s="68"/>
      <c r="GM116" s="68"/>
      <c r="GN116" s="68"/>
      <c r="GO116" s="68"/>
      <c r="GP116" s="68"/>
      <c r="GQ116" s="68"/>
      <c r="GR116" s="68"/>
      <c r="GS116" s="68"/>
      <c r="GT116" s="68"/>
      <c r="GU116" s="68"/>
      <c r="GV116" s="68"/>
      <c r="GW116" s="68"/>
      <c r="GX116" s="68"/>
      <c r="GY116" s="68"/>
      <c r="GZ116" s="68"/>
      <c r="HA116" s="68"/>
      <c r="HB116" s="68"/>
      <c r="HC116" s="68"/>
      <c r="HD116" s="68"/>
      <c r="HE116" s="68"/>
      <c r="HF116" s="68"/>
      <c r="HG116" s="68"/>
      <c r="HH116" s="68"/>
      <c r="HI116" s="68"/>
      <c r="HJ116" s="68"/>
      <c r="HK116" s="68"/>
      <c r="HL116" s="68"/>
      <c r="HM116" s="68"/>
      <c r="HN116" s="68"/>
      <c r="HO116" s="68"/>
      <c r="HP116" s="68"/>
      <c r="HQ116" s="68"/>
      <c r="HR116" s="68"/>
      <c r="HS116" s="68"/>
      <c r="HT116" s="68"/>
      <c r="HU116" s="68"/>
      <c r="HV116" s="68"/>
      <c r="HW116" s="68"/>
      <c r="HX116" s="68"/>
      <c r="HY116" s="68"/>
      <c r="HZ116" s="68"/>
      <c r="IA116" s="68"/>
      <c r="IB116" s="68"/>
      <c r="IC116" s="68"/>
      <c r="ID116" s="68"/>
      <c r="IE116" s="68"/>
      <c r="IF116" s="68"/>
      <c r="IG116" s="68"/>
      <c r="IH116" s="68"/>
      <c r="II116" s="68"/>
      <c r="IJ116" s="68"/>
      <c r="IK116" s="68"/>
      <c r="IL116" s="68"/>
      <c r="IM116" s="68"/>
      <c r="IN116" s="68"/>
      <c r="IO116" s="68"/>
      <c r="IP116" s="68"/>
      <c r="IQ116" s="68"/>
      <c r="IR116" s="68"/>
      <c r="IS116" s="68"/>
      <c r="IT116" s="68"/>
      <c r="IU116" s="68"/>
      <c r="IV116" s="68"/>
    </row>
    <row r="117" spans="1:256" s="62" customFormat="1" ht="15" customHeight="1">
      <c r="A117" s="151" t="s">
        <v>612</v>
      </c>
      <c r="B117" s="152"/>
      <c r="C117" s="153"/>
      <c r="D117" s="72">
        <v>0</v>
      </c>
      <c r="E117" s="72">
        <v>0</v>
      </c>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c r="EO117" s="68"/>
      <c r="EP117" s="68"/>
      <c r="EQ117" s="68"/>
      <c r="ER117" s="68"/>
      <c r="ES117" s="68"/>
      <c r="ET117" s="68"/>
      <c r="EU117" s="68"/>
      <c r="EV117" s="68"/>
      <c r="EW117" s="68"/>
      <c r="EX117" s="68"/>
      <c r="EY117" s="68"/>
      <c r="EZ117" s="68"/>
      <c r="FA117" s="68"/>
      <c r="FB117" s="68"/>
      <c r="FC117" s="68"/>
      <c r="FD117" s="68"/>
      <c r="FE117" s="68"/>
      <c r="FF117" s="68"/>
      <c r="FG117" s="68"/>
      <c r="FH117" s="68"/>
      <c r="FI117" s="68"/>
      <c r="FJ117" s="68"/>
      <c r="FK117" s="68"/>
      <c r="FL117" s="68"/>
      <c r="FM117" s="68"/>
      <c r="FN117" s="68"/>
      <c r="FO117" s="68"/>
      <c r="FP117" s="68"/>
      <c r="FQ117" s="68"/>
      <c r="FR117" s="68"/>
      <c r="FS117" s="68"/>
      <c r="FT117" s="68"/>
      <c r="FU117" s="68"/>
      <c r="FV117" s="68"/>
      <c r="FW117" s="68"/>
      <c r="FX117" s="68"/>
      <c r="FY117" s="68"/>
      <c r="FZ117" s="68"/>
      <c r="GA117" s="68"/>
      <c r="GB117" s="68"/>
      <c r="GC117" s="68"/>
      <c r="GD117" s="68"/>
      <c r="GE117" s="68"/>
      <c r="GF117" s="68"/>
      <c r="GG117" s="68"/>
      <c r="GH117" s="68"/>
      <c r="GI117" s="68"/>
      <c r="GJ117" s="68"/>
      <c r="GK117" s="68"/>
      <c r="GL117" s="68"/>
      <c r="GM117" s="68"/>
      <c r="GN117" s="68"/>
      <c r="GO117" s="68"/>
      <c r="GP117" s="68"/>
      <c r="GQ117" s="68"/>
      <c r="GR117" s="68"/>
      <c r="GS117" s="68"/>
      <c r="GT117" s="68"/>
      <c r="GU117" s="68"/>
      <c r="GV117" s="68"/>
      <c r="GW117" s="68"/>
      <c r="GX117" s="68"/>
      <c r="GY117" s="68"/>
      <c r="GZ117" s="68"/>
      <c r="HA117" s="68"/>
      <c r="HB117" s="68"/>
      <c r="HC117" s="68"/>
      <c r="HD117" s="68"/>
      <c r="HE117" s="68"/>
      <c r="HF117" s="68"/>
      <c r="HG117" s="68"/>
      <c r="HH117" s="68"/>
      <c r="HI117" s="68"/>
      <c r="HJ117" s="68"/>
      <c r="HK117" s="68"/>
      <c r="HL117" s="68"/>
      <c r="HM117" s="68"/>
      <c r="HN117" s="68"/>
      <c r="HO117" s="68"/>
      <c r="HP117" s="68"/>
      <c r="HQ117" s="68"/>
      <c r="HR117" s="68"/>
      <c r="HS117" s="68"/>
      <c r="HT117" s="68"/>
      <c r="HU117" s="68"/>
      <c r="HV117" s="68"/>
      <c r="HW117" s="68"/>
      <c r="HX117" s="68"/>
      <c r="HY117" s="68"/>
      <c r="HZ117" s="68"/>
      <c r="IA117" s="68"/>
      <c r="IB117" s="68"/>
      <c r="IC117" s="68"/>
      <c r="ID117" s="68"/>
      <c r="IE117" s="68"/>
      <c r="IF117" s="68"/>
      <c r="IG117" s="68"/>
      <c r="IH117" s="68"/>
      <c r="II117" s="68"/>
      <c r="IJ117" s="68"/>
      <c r="IK117" s="68"/>
      <c r="IL117" s="68"/>
      <c r="IM117" s="68"/>
      <c r="IN117" s="68"/>
      <c r="IO117" s="68"/>
      <c r="IP117" s="68"/>
      <c r="IQ117" s="68"/>
      <c r="IR117" s="68"/>
      <c r="IS117" s="68"/>
      <c r="IT117" s="68"/>
      <c r="IU117" s="68"/>
      <c r="IV117" s="68"/>
    </row>
    <row r="118" spans="1:256" s="62" customFormat="1" ht="15" customHeight="1">
      <c r="A118" s="151" t="s">
        <v>613</v>
      </c>
      <c r="B118" s="152"/>
      <c r="C118" s="153"/>
      <c r="D118" s="72">
        <v>0</v>
      </c>
      <c r="E118" s="72">
        <v>0</v>
      </c>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c r="EO118" s="68"/>
      <c r="EP118" s="68"/>
      <c r="EQ118" s="68"/>
      <c r="ER118" s="68"/>
      <c r="ES118" s="68"/>
      <c r="ET118" s="68"/>
      <c r="EU118" s="68"/>
      <c r="EV118" s="68"/>
      <c r="EW118" s="68"/>
      <c r="EX118" s="68"/>
      <c r="EY118" s="68"/>
      <c r="EZ118" s="68"/>
      <c r="FA118" s="68"/>
      <c r="FB118" s="68"/>
      <c r="FC118" s="68"/>
      <c r="FD118" s="68"/>
      <c r="FE118" s="68"/>
      <c r="FF118" s="68"/>
      <c r="FG118" s="68"/>
      <c r="FH118" s="68"/>
      <c r="FI118" s="68"/>
      <c r="FJ118" s="68"/>
      <c r="FK118" s="68"/>
      <c r="FL118" s="68"/>
      <c r="FM118" s="68"/>
      <c r="FN118" s="68"/>
      <c r="FO118" s="68"/>
      <c r="FP118" s="68"/>
      <c r="FQ118" s="68"/>
      <c r="FR118" s="68"/>
      <c r="FS118" s="68"/>
      <c r="FT118" s="68"/>
      <c r="FU118" s="68"/>
      <c r="FV118" s="68"/>
      <c r="FW118" s="68"/>
      <c r="FX118" s="68"/>
      <c r="FY118" s="68"/>
      <c r="FZ118" s="68"/>
      <c r="GA118" s="68"/>
      <c r="GB118" s="68"/>
      <c r="GC118" s="68"/>
      <c r="GD118" s="68"/>
      <c r="GE118" s="68"/>
      <c r="GF118" s="68"/>
      <c r="GG118" s="68"/>
      <c r="GH118" s="68"/>
      <c r="GI118" s="68"/>
      <c r="GJ118" s="68"/>
      <c r="GK118" s="68"/>
      <c r="GL118" s="68"/>
      <c r="GM118" s="68"/>
      <c r="GN118" s="68"/>
      <c r="GO118" s="68"/>
      <c r="GP118" s="68"/>
      <c r="GQ118" s="68"/>
      <c r="GR118" s="68"/>
      <c r="GS118" s="68"/>
      <c r="GT118" s="68"/>
      <c r="GU118" s="68"/>
      <c r="GV118" s="68"/>
      <c r="GW118" s="68"/>
      <c r="GX118" s="68"/>
      <c r="GY118" s="68"/>
      <c r="GZ118" s="68"/>
      <c r="HA118" s="68"/>
      <c r="HB118" s="68"/>
      <c r="HC118" s="68"/>
      <c r="HD118" s="68"/>
      <c r="HE118" s="68"/>
      <c r="HF118" s="68"/>
      <c r="HG118" s="68"/>
      <c r="HH118" s="68"/>
      <c r="HI118" s="68"/>
      <c r="HJ118" s="68"/>
      <c r="HK118" s="68"/>
      <c r="HL118" s="68"/>
      <c r="HM118" s="68"/>
      <c r="HN118" s="68"/>
      <c r="HO118" s="68"/>
      <c r="HP118" s="68"/>
      <c r="HQ118" s="68"/>
      <c r="HR118" s="68"/>
      <c r="HS118" s="68"/>
      <c r="HT118" s="68"/>
      <c r="HU118" s="68"/>
      <c r="HV118" s="68"/>
      <c r="HW118" s="68"/>
      <c r="HX118" s="68"/>
      <c r="HY118" s="68"/>
      <c r="HZ118" s="68"/>
      <c r="IA118" s="68"/>
      <c r="IB118" s="68"/>
      <c r="IC118" s="68"/>
      <c r="ID118" s="68"/>
      <c r="IE118" s="68"/>
      <c r="IF118" s="68"/>
      <c r="IG118" s="68"/>
      <c r="IH118" s="68"/>
      <c r="II118" s="68"/>
      <c r="IJ118" s="68"/>
      <c r="IK118" s="68"/>
      <c r="IL118" s="68"/>
      <c r="IM118" s="68"/>
      <c r="IN118" s="68"/>
      <c r="IO118" s="68"/>
      <c r="IP118" s="68"/>
      <c r="IQ118" s="68"/>
      <c r="IR118" s="68"/>
      <c r="IS118" s="68"/>
      <c r="IT118" s="68"/>
      <c r="IU118" s="68"/>
      <c r="IV118" s="68"/>
    </row>
    <row r="119" spans="1:256" s="62" customFormat="1" ht="15" customHeight="1">
      <c r="A119" s="151" t="s">
        <v>614</v>
      </c>
      <c r="B119" s="152"/>
      <c r="C119" s="153"/>
      <c r="D119" s="72">
        <v>0</v>
      </c>
      <c r="E119" s="72">
        <v>0</v>
      </c>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c r="EO119" s="68"/>
      <c r="EP119" s="68"/>
      <c r="EQ119" s="68"/>
      <c r="ER119" s="68"/>
      <c r="ES119" s="68"/>
      <c r="ET119" s="68"/>
      <c r="EU119" s="68"/>
      <c r="EV119" s="68"/>
      <c r="EW119" s="68"/>
      <c r="EX119" s="68"/>
      <c r="EY119" s="68"/>
      <c r="EZ119" s="68"/>
      <c r="FA119" s="68"/>
      <c r="FB119" s="68"/>
      <c r="FC119" s="68"/>
      <c r="FD119" s="68"/>
      <c r="FE119" s="68"/>
      <c r="FF119" s="68"/>
      <c r="FG119" s="68"/>
      <c r="FH119" s="68"/>
      <c r="FI119" s="68"/>
      <c r="FJ119" s="68"/>
      <c r="FK119" s="68"/>
      <c r="FL119" s="68"/>
      <c r="FM119" s="68"/>
      <c r="FN119" s="68"/>
      <c r="FO119" s="68"/>
      <c r="FP119" s="68"/>
      <c r="FQ119" s="68"/>
      <c r="FR119" s="68"/>
      <c r="FS119" s="68"/>
      <c r="FT119" s="68"/>
      <c r="FU119" s="68"/>
      <c r="FV119" s="68"/>
      <c r="FW119" s="68"/>
      <c r="FX119" s="68"/>
      <c r="FY119" s="68"/>
      <c r="FZ119" s="68"/>
      <c r="GA119" s="68"/>
      <c r="GB119" s="68"/>
      <c r="GC119" s="68"/>
      <c r="GD119" s="68"/>
      <c r="GE119" s="68"/>
      <c r="GF119" s="68"/>
      <c r="GG119" s="68"/>
      <c r="GH119" s="68"/>
      <c r="GI119" s="68"/>
      <c r="GJ119" s="68"/>
      <c r="GK119" s="68"/>
      <c r="GL119" s="68"/>
      <c r="GM119" s="68"/>
      <c r="GN119" s="68"/>
      <c r="GO119" s="68"/>
      <c r="GP119" s="68"/>
      <c r="GQ119" s="68"/>
      <c r="GR119" s="68"/>
      <c r="GS119" s="68"/>
      <c r="GT119" s="68"/>
      <c r="GU119" s="68"/>
      <c r="GV119" s="68"/>
      <c r="GW119" s="68"/>
      <c r="GX119" s="68"/>
      <c r="GY119" s="68"/>
      <c r="GZ119" s="68"/>
      <c r="HA119" s="68"/>
      <c r="HB119" s="68"/>
      <c r="HC119" s="68"/>
      <c r="HD119" s="68"/>
      <c r="HE119" s="68"/>
      <c r="HF119" s="68"/>
      <c r="HG119" s="68"/>
      <c r="HH119" s="68"/>
      <c r="HI119" s="68"/>
      <c r="HJ119" s="68"/>
      <c r="HK119" s="68"/>
      <c r="HL119" s="68"/>
      <c r="HM119" s="68"/>
      <c r="HN119" s="68"/>
      <c r="HO119" s="68"/>
      <c r="HP119" s="68"/>
      <c r="HQ119" s="68"/>
      <c r="HR119" s="68"/>
      <c r="HS119" s="68"/>
      <c r="HT119" s="68"/>
      <c r="HU119" s="68"/>
      <c r="HV119" s="68"/>
      <c r="HW119" s="68"/>
      <c r="HX119" s="68"/>
      <c r="HY119" s="68"/>
      <c r="HZ119" s="68"/>
      <c r="IA119" s="68"/>
      <c r="IB119" s="68"/>
      <c r="IC119" s="68"/>
      <c r="ID119" s="68"/>
      <c r="IE119" s="68"/>
      <c r="IF119" s="68"/>
      <c r="IG119" s="68"/>
      <c r="IH119" s="68"/>
      <c r="II119" s="68"/>
      <c r="IJ119" s="68"/>
      <c r="IK119" s="68"/>
      <c r="IL119" s="68"/>
      <c r="IM119" s="68"/>
      <c r="IN119" s="68"/>
      <c r="IO119" s="68"/>
      <c r="IP119" s="68"/>
      <c r="IQ119" s="68"/>
      <c r="IR119" s="68"/>
      <c r="IS119" s="68"/>
      <c r="IT119" s="68"/>
      <c r="IU119" s="68"/>
      <c r="IV119" s="68"/>
    </row>
    <row r="120" spans="1:256" s="62" customFormat="1" ht="15" customHeight="1">
      <c r="A120" s="151" t="s">
        <v>615</v>
      </c>
      <c r="B120" s="152"/>
      <c r="C120" s="153"/>
      <c r="D120" s="90">
        <v>55169645</v>
      </c>
      <c r="E120" s="90">
        <v>120672505</v>
      </c>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c r="EO120" s="68"/>
      <c r="EP120" s="68"/>
      <c r="EQ120" s="68"/>
      <c r="ER120" s="68"/>
      <c r="ES120" s="68"/>
      <c r="ET120" s="68"/>
      <c r="EU120" s="68"/>
      <c r="EV120" s="68"/>
      <c r="EW120" s="68"/>
      <c r="EX120" s="68"/>
      <c r="EY120" s="68"/>
      <c r="EZ120" s="68"/>
      <c r="FA120" s="68"/>
      <c r="FB120" s="68"/>
      <c r="FC120" s="68"/>
      <c r="FD120" s="68"/>
      <c r="FE120" s="68"/>
      <c r="FF120" s="68"/>
      <c r="FG120" s="68"/>
      <c r="FH120" s="68"/>
      <c r="FI120" s="68"/>
      <c r="FJ120" s="68"/>
      <c r="FK120" s="68"/>
      <c r="FL120" s="68"/>
      <c r="FM120" s="68"/>
      <c r="FN120" s="68"/>
      <c r="FO120" s="68"/>
      <c r="FP120" s="68"/>
      <c r="FQ120" s="68"/>
      <c r="FR120" s="68"/>
      <c r="FS120" s="68"/>
      <c r="FT120" s="68"/>
      <c r="FU120" s="68"/>
      <c r="FV120" s="68"/>
      <c r="FW120" s="68"/>
      <c r="FX120" s="68"/>
      <c r="FY120" s="68"/>
      <c r="FZ120" s="68"/>
      <c r="GA120" s="68"/>
      <c r="GB120" s="68"/>
      <c r="GC120" s="68"/>
      <c r="GD120" s="68"/>
      <c r="GE120" s="68"/>
      <c r="GF120" s="68"/>
      <c r="GG120" s="68"/>
      <c r="GH120" s="68"/>
      <c r="GI120" s="68"/>
      <c r="GJ120" s="68"/>
      <c r="GK120" s="68"/>
      <c r="GL120" s="68"/>
      <c r="GM120" s="68"/>
      <c r="GN120" s="68"/>
      <c r="GO120" s="68"/>
      <c r="GP120" s="68"/>
      <c r="GQ120" s="68"/>
      <c r="GR120" s="68"/>
      <c r="GS120" s="68"/>
      <c r="GT120" s="68"/>
      <c r="GU120" s="68"/>
      <c r="GV120" s="68"/>
      <c r="GW120" s="68"/>
      <c r="GX120" s="68"/>
      <c r="GY120" s="68"/>
      <c r="GZ120" s="68"/>
      <c r="HA120" s="68"/>
      <c r="HB120" s="68"/>
      <c r="HC120" s="68"/>
      <c r="HD120" s="68"/>
      <c r="HE120" s="68"/>
      <c r="HF120" s="68"/>
      <c r="HG120" s="68"/>
      <c r="HH120" s="68"/>
      <c r="HI120" s="68"/>
      <c r="HJ120" s="68"/>
      <c r="HK120" s="68"/>
      <c r="HL120" s="68"/>
      <c r="HM120" s="68"/>
      <c r="HN120" s="68"/>
      <c r="HO120" s="68"/>
      <c r="HP120" s="68"/>
      <c r="HQ120" s="68"/>
      <c r="HR120" s="68"/>
      <c r="HS120" s="68"/>
      <c r="HT120" s="68"/>
      <c r="HU120" s="68"/>
      <c r="HV120" s="68"/>
      <c r="HW120" s="68"/>
      <c r="HX120" s="68"/>
      <c r="HY120" s="68"/>
      <c r="HZ120" s="68"/>
      <c r="IA120" s="68"/>
      <c r="IB120" s="68"/>
      <c r="IC120" s="68"/>
      <c r="ID120" s="68"/>
      <c r="IE120" s="68"/>
      <c r="IF120" s="68"/>
      <c r="IG120" s="68"/>
      <c r="IH120" s="68"/>
      <c r="II120" s="68"/>
      <c r="IJ120" s="68"/>
      <c r="IK120" s="68"/>
      <c r="IL120" s="68"/>
      <c r="IM120" s="68"/>
      <c r="IN120" s="68"/>
      <c r="IO120" s="68"/>
      <c r="IP120" s="68"/>
      <c r="IQ120" s="68"/>
      <c r="IR120" s="68"/>
      <c r="IS120" s="68"/>
      <c r="IT120" s="68"/>
      <c r="IU120" s="68"/>
      <c r="IV120" s="68"/>
    </row>
    <row r="121" spans="1:256" s="62" customFormat="1" ht="15" customHeight="1">
      <c r="A121" s="151" t="s">
        <v>616</v>
      </c>
      <c r="B121" s="152"/>
      <c r="C121" s="153"/>
      <c r="D121" s="72">
        <v>0</v>
      </c>
      <c r="E121" s="72">
        <v>0</v>
      </c>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c r="EO121" s="68"/>
      <c r="EP121" s="68"/>
      <c r="EQ121" s="68"/>
      <c r="ER121" s="68"/>
      <c r="ES121" s="68"/>
      <c r="ET121" s="68"/>
      <c r="EU121" s="68"/>
      <c r="EV121" s="68"/>
      <c r="EW121" s="68"/>
      <c r="EX121" s="68"/>
      <c r="EY121" s="68"/>
      <c r="EZ121" s="68"/>
      <c r="FA121" s="68"/>
      <c r="FB121" s="68"/>
      <c r="FC121" s="68"/>
      <c r="FD121" s="68"/>
      <c r="FE121" s="68"/>
      <c r="FF121" s="68"/>
      <c r="FG121" s="68"/>
      <c r="FH121" s="68"/>
      <c r="FI121" s="68"/>
      <c r="FJ121" s="68"/>
      <c r="FK121" s="68"/>
      <c r="FL121" s="68"/>
      <c r="FM121" s="68"/>
      <c r="FN121" s="68"/>
      <c r="FO121" s="68"/>
      <c r="FP121" s="68"/>
      <c r="FQ121" s="68"/>
      <c r="FR121" s="68"/>
      <c r="FS121" s="68"/>
      <c r="FT121" s="68"/>
      <c r="FU121" s="68"/>
      <c r="FV121" s="68"/>
      <c r="FW121" s="68"/>
      <c r="FX121" s="68"/>
      <c r="FY121" s="68"/>
      <c r="FZ121" s="68"/>
      <c r="GA121" s="68"/>
      <c r="GB121" s="68"/>
      <c r="GC121" s="68"/>
      <c r="GD121" s="68"/>
      <c r="GE121" s="68"/>
      <c r="GF121" s="68"/>
      <c r="GG121" s="68"/>
      <c r="GH121" s="68"/>
      <c r="GI121" s="68"/>
      <c r="GJ121" s="68"/>
      <c r="GK121" s="68"/>
      <c r="GL121" s="68"/>
      <c r="GM121" s="68"/>
      <c r="GN121" s="68"/>
      <c r="GO121" s="68"/>
      <c r="GP121" s="68"/>
      <c r="GQ121" s="68"/>
      <c r="GR121" s="68"/>
      <c r="GS121" s="68"/>
      <c r="GT121" s="68"/>
      <c r="GU121" s="68"/>
      <c r="GV121" s="68"/>
      <c r="GW121" s="68"/>
      <c r="GX121" s="68"/>
      <c r="GY121" s="68"/>
      <c r="GZ121" s="68"/>
      <c r="HA121" s="68"/>
      <c r="HB121" s="68"/>
      <c r="HC121" s="68"/>
      <c r="HD121" s="68"/>
      <c r="HE121" s="68"/>
      <c r="HF121" s="68"/>
      <c r="HG121" s="68"/>
      <c r="HH121" s="68"/>
      <c r="HI121" s="68"/>
      <c r="HJ121" s="68"/>
      <c r="HK121" s="68"/>
      <c r="HL121" s="68"/>
      <c r="HM121" s="68"/>
      <c r="HN121" s="68"/>
      <c r="HO121" s="68"/>
      <c r="HP121" s="68"/>
      <c r="HQ121" s="68"/>
      <c r="HR121" s="68"/>
      <c r="HS121" s="68"/>
      <c r="HT121" s="68"/>
      <c r="HU121" s="68"/>
      <c r="HV121" s="68"/>
      <c r="HW121" s="68"/>
      <c r="HX121" s="68"/>
      <c r="HY121" s="68"/>
      <c r="HZ121" s="68"/>
      <c r="IA121" s="68"/>
      <c r="IB121" s="68"/>
      <c r="IC121" s="68"/>
      <c r="ID121" s="68"/>
      <c r="IE121" s="68"/>
      <c r="IF121" s="68"/>
      <c r="IG121" s="68"/>
      <c r="IH121" s="68"/>
      <c r="II121" s="68"/>
      <c r="IJ121" s="68"/>
      <c r="IK121" s="68"/>
      <c r="IL121" s="68"/>
      <c r="IM121" s="68"/>
      <c r="IN121" s="68"/>
      <c r="IO121" s="68"/>
      <c r="IP121" s="68"/>
      <c r="IQ121" s="68"/>
      <c r="IR121" s="68"/>
      <c r="IS121" s="68"/>
      <c r="IT121" s="68"/>
      <c r="IU121" s="68"/>
      <c r="IV121" s="68"/>
    </row>
    <row r="122" spans="1:256" s="62" customFormat="1" ht="15" customHeight="1">
      <c r="A122" s="151" t="s">
        <v>617</v>
      </c>
      <c r="B122" s="152"/>
      <c r="C122" s="153"/>
      <c r="D122" s="72">
        <v>0</v>
      </c>
      <c r="E122" s="72">
        <v>0</v>
      </c>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c r="EO122" s="68"/>
      <c r="EP122" s="68"/>
      <c r="EQ122" s="68"/>
      <c r="ER122" s="68"/>
      <c r="ES122" s="68"/>
      <c r="ET122" s="68"/>
      <c r="EU122" s="68"/>
      <c r="EV122" s="68"/>
      <c r="EW122" s="68"/>
      <c r="EX122" s="68"/>
      <c r="EY122" s="68"/>
      <c r="EZ122" s="68"/>
      <c r="FA122" s="68"/>
      <c r="FB122" s="68"/>
      <c r="FC122" s="68"/>
      <c r="FD122" s="68"/>
      <c r="FE122" s="68"/>
      <c r="FF122" s="68"/>
      <c r="FG122" s="68"/>
      <c r="FH122" s="68"/>
      <c r="FI122" s="68"/>
      <c r="FJ122" s="68"/>
      <c r="FK122" s="68"/>
      <c r="FL122" s="68"/>
      <c r="FM122" s="68"/>
      <c r="FN122" s="68"/>
      <c r="FO122" s="68"/>
      <c r="FP122" s="68"/>
      <c r="FQ122" s="68"/>
      <c r="FR122" s="68"/>
      <c r="FS122" s="68"/>
      <c r="FT122" s="68"/>
      <c r="FU122" s="68"/>
      <c r="FV122" s="68"/>
      <c r="FW122" s="68"/>
      <c r="FX122" s="68"/>
      <c r="FY122" s="68"/>
      <c r="FZ122" s="68"/>
      <c r="GA122" s="68"/>
      <c r="GB122" s="68"/>
      <c r="GC122" s="68"/>
      <c r="GD122" s="68"/>
      <c r="GE122" s="68"/>
      <c r="GF122" s="68"/>
      <c r="GG122" s="68"/>
      <c r="GH122" s="68"/>
      <c r="GI122" s="68"/>
      <c r="GJ122" s="68"/>
      <c r="GK122" s="68"/>
      <c r="GL122" s="68"/>
      <c r="GM122" s="68"/>
      <c r="GN122" s="68"/>
      <c r="GO122" s="68"/>
      <c r="GP122" s="68"/>
      <c r="GQ122" s="68"/>
      <c r="GR122" s="68"/>
      <c r="GS122" s="68"/>
      <c r="GT122" s="68"/>
      <c r="GU122" s="68"/>
      <c r="GV122" s="68"/>
      <c r="GW122" s="68"/>
      <c r="GX122" s="68"/>
      <c r="GY122" s="68"/>
      <c r="GZ122" s="68"/>
      <c r="HA122" s="68"/>
      <c r="HB122" s="68"/>
      <c r="HC122" s="68"/>
      <c r="HD122" s="68"/>
      <c r="HE122" s="68"/>
      <c r="HF122" s="68"/>
      <c r="HG122" s="68"/>
      <c r="HH122" s="68"/>
      <c r="HI122" s="68"/>
      <c r="HJ122" s="68"/>
      <c r="HK122" s="68"/>
      <c r="HL122" s="68"/>
      <c r="HM122" s="68"/>
      <c r="HN122" s="68"/>
      <c r="HO122" s="68"/>
      <c r="HP122" s="68"/>
      <c r="HQ122" s="68"/>
      <c r="HR122" s="68"/>
      <c r="HS122" s="68"/>
      <c r="HT122" s="68"/>
      <c r="HU122" s="68"/>
      <c r="HV122" s="68"/>
      <c r="HW122" s="68"/>
      <c r="HX122" s="68"/>
      <c r="HY122" s="68"/>
      <c r="HZ122" s="68"/>
      <c r="IA122" s="68"/>
      <c r="IB122" s="68"/>
      <c r="IC122" s="68"/>
      <c r="ID122" s="68"/>
      <c r="IE122" s="68"/>
      <c r="IF122" s="68"/>
      <c r="IG122" s="68"/>
      <c r="IH122" s="68"/>
      <c r="II122" s="68"/>
      <c r="IJ122" s="68"/>
      <c r="IK122" s="68"/>
      <c r="IL122" s="68"/>
      <c r="IM122" s="68"/>
      <c r="IN122" s="68"/>
      <c r="IO122" s="68"/>
      <c r="IP122" s="68"/>
      <c r="IQ122" s="68"/>
      <c r="IR122" s="68"/>
      <c r="IS122" s="68"/>
      <c r="IT122" s="68"/>
      <c r="IU122" s="68"/>
      <c r="IV122" s="68"/>
    </row>
    <row r="123" spans="1:256" s="62" customFormat="1" ht="15" customHeight="1">
      <c r="A123" s="151" t="s">
        <v>618</v>
      </c>
      <c r="B123" s="152"/>
      <c r="C123" s="153"/>
      <c r="D123" s="72">
        <v>0</v>
      </c>
      <c r="E123" s="72">
        <v>0</v>
      </c>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c r="EO123" s="68"/>
      <c r="EP123" s="68"/>
      <c r="EQ123" s="68"/>
      <c r="ER123" s="68"/>
      <c r="ES123" s="68"/>
      <c r="ET123" s="68"/>
      <c r="EU123" s="68"/>
      <c r="EV123" s="68"/>
      <c r="EW123" s="68"/>
      <c r="EX123" s="68"/>
      <c r="EY123" s="68"/>
      <c r="EZ123" s="68"/>
      <c r="FA123" s="68"/>
      <c r="FB123" s="68"/>
      <c r="FC123" s="68"/>
      <c r="FD123" s="68"/>
      <c r="FE123" s="68"/>
      <c r="FF123" s="68"/>
      <c r="FG123" s="68"/>
      <c r="FH123" s="68"/>
      <c r="FI123" s="68"/>
      <c r="FJ123" s="68"/>
      <c r="FK123" s="68"/>
      <c r="FL123" s="68"/>
      <c r="FM123" s="68"/>
      <c r="FN123" s="68"/>
      <c r="FO123" s="68"/>
      <c r="FP123" s="68"/>
      <c r="FQ123" s="68"/>
      <c r="FR123" s="68"/>
      <c r="FS123" s="68"/>
      <c r="FT123" s="68"/>
      <c r="FU123" s="68"/>
      <c r="FV123" s="68"/>
      <c r="FW123" s="68"/>
      <c r="FX123" s="68"/>
      <c r="FY123" s="68"/>
      <c r="FZ123" s="68"/>
      <c r="GA123" s="68"/>
      <c r="GB123" s="68"/>
      <c r="GC123" s="68"/>
      <c r="GD123" s="68"/>
      <c r="GE123" s="68"/>
      <c r="GF123" s="68"/>
      <c r="GG123" s="68"/>
      <c r="GH123" s="68"/>
      <c r="GI123" s="68"/>
      <c r="GJ123" s="68"/>
      <c r="GK123" s="68"/>
      <c r="GL123" s="68"/>
      <c r="GM123" s="68"/>
      <c r="GN123" s="68"/>
      <c r="GO123" s="68"/>
      <c r="GP123" s="68"/>
      <c r="GQ123" s="68"/>
      <c r="GR123" s="68"/>
      <c r="GS123" s="68"/>
      <c r="GT123" s="68"/>
      <c r="GU123" s="68"/>
      <c r="GV123" s="68"/>
      <c r="GW123" s="68"/>
      <c r="GX123" s="68"/>
      <c r="GY123" s="68"/>
      <c r="GZ123" s="68"/>
      <c r="HA123" s="68"/>
      <c r="HB123" s="68"/>
      <c r="HC123" s="68"/>
      <c r="HD123" s="68"/>
      <c r="HE123" s="68"/>
      <c r="HF123" s="68"/>
      <c r="HG123" s="68"/>
      <c r="HH123" s="68"/>
      <c r="HI123" s="68"/>
      <c r="HJ123" s="68"/>
      <c r="HK123" s="68"/>
      <c r="HL123" s="68"/>
      <c r="HM123" s="68"/>
      <c r="HN123" s="68"/>
      <c r="HO123" s="68"/>
      <c r="HP123" s="68"/>
      <c r="HQ123" s="68"/>
      <c r="HR123" s="68"/>
      <c r="HS123" s="68"/>
      <c r="HT123" s="68"/>
      <c r="HU123" s="68"/>
      <c r="HV123" s="68"/>
      <c r="HW123" s="68"/>
      <c r="HX123" s="68"/>
      <c r="HY123" s="68"/>
      <c r="HZ123" s="68"/>
      <c r="IA123" s="68"/>
      <c r="IB123" s="68"/>
      <c r="IC123" s="68"/>
      <c r="ID123" s="68"/>
      <c r="IE123" s="68"/>
      <c r="IF123" s="68"/>
      <c r="IG123" s="68"/>
      <c r="IH123" s="68"/>
      <c r="II123" s="68"/>
      <c r="IJ123" s="68"/>
      <c r="IK123" s="68"/>
      <c r="IL123" s="68"/>
      <c r="IM123" s="68"/>
      <c r="IN123" s="68"/>
      <c r="IO123" s="68"/>
      <c r="IP123" s="68"/>
      <c r="IQ123" s="68"/>
      <c r="IR123" s="68"/>
      <c r="IS123" s="68"/>
      <c r="IT123" s="68"/>
      <c r="IU123" s="68"/>
      <c r="IV123" s="68"/>
    </row>
    <row r="124" spans="1:256" s="62" customFormat="1" ht="15" customHeight="1">
      <c r="A124" s="151" t="s">
        <v>619</v>
      </c>
      <c r="B124" s="152"/>
      <c r="C124" s="153"/>
      <c r="D124" s="72">
        <v>0</v>
      </c>
      <c r="E124" s="72">
        <v>0</v>
      </c>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c r="EO124" s="68"/>
      <c r="EP124" s="68"/>
      <c r="EQ124" s="68"/>
      <c r="ER124" s="68"/>
      <c r="ES124" s="68"/>
      <c r="ET124" s="68"/>
      <c r="EU124" s="68"/>
      <c r="EV124" s="68"/>
      <c r="EW124" s="68"/>
      <c r="EX124" s="68"/>
      <c r="EY124" s="68"/>
      <c r="EZ124" s="68"/>
      <c r="FA124" s="68"/>
      <c r="FB124" s="68"/>
      <c r="FC124" s="68"/>
      <c r="FD124" s="68"/>
      <c r="FE124" s="68"/>
      <c r="FF124" s="68"/>
      <c r="FG124" s="68"/>
      <c r="FH124" s="68"/>
      <c r="FI124" s="68"/>
      <c r="FJ124" s="68"/>
      <c r="FK124" s="68"/>
      <c r="FL124" s="68"/>
      <c r="FM124" s="68"/>
      <c r="FN124" s="68"/>
      <c r="FO124" s="68"/>
      <c r="FP124" s="68"/>
      <c r="FQ124" s="68"/>
      <c r="FR124" s="68"/>
      <c r="FS124" s="68"/>
      <c r="FT124" s="68"/>
      <c r="FU124" s="68"/>
      <c r="FV124" s="68"/>
      <c r="FW124" s="68"/>
      <c r="FX124" s="68"/>
      <c r="FY124" s="68"/>
      <c r="FZ124" s="68"/>
      <c r="GA124" s="68"/>
      <c r="GB124" s="68"/>
      <c r="GC124" s="68"/>
      <c r="GD124" s="68"/>
      <c r="GE124" s="68"/>
      <c r="GF124" s="68"/>
      <c r="GG124" s="68"/>
      <c r="GH124" s="68"/>
      <c r="GI124" s="68"/>
      <c r="GJ124" s="68"/>
      <c r="GK124" s="68"/>
      <c r="GL124" s="68"/>
      <c r="GM124" s="68"/>
      <c r="GN124" s="68"/>
      <c r="GO124" s="68"/>
      <c r="GP124" s="68"/>
      <c r="GQ124" s="68"/>
      <c r="GR124" s="68"/>
      <c r="GS124" s="68"/>
      <c r="GT124" s="68"/>
      <c r="GU124" s="68"/>
      <c r="GV124" s="68"/>
      <c r="GW124" s="68"/>
      <c r="GX124" s="68"/>
      <c r="GY124" s="68"/>
      <c r="GZ124" s="68"/>
      <c r="HA124" s="68"/>
      <c r="HB124" s="68"/>
      <c r="HC124" s="68"/>
      <c r="HD124" s="68"/>
      <c r="HE124" s="68"/>
      <c r="HF124" s="68"/>
      <c r="HG124" s="68"/>
      <c r="HH124" s="68"/>
      <c r="HI124" s="68"/>
      <c r="HJ124" s="68"/>
      <c r="HK124" s="68"/>
      <c r="HL124" s="68"/>
      <c r="HM124" s="68"/>
      <c r="HN124" s="68"/>
      <c r="HO124" s="68"/>
      <c r="HP124" s="68"/>
      <c r="HQ124" s="68"/>
      <c r="HR124" s="68"/>
      <c r="HS124" s="68"/>
      <c r="HT124" s="68"/>
      <c r="HU124" s="68"/>
      <c r="HV124" s="68"/>
      <c r="HW124" s="68"/>
      <c r="HX124" s="68"/>
      <c r="HY124" s="68"/>
      <c r="HZ124" s="68"/>
      <c r="IA124" s="68"/>
      <c r="IB124" s="68"/>
      <c r="IC124" s="68"/>
      <c r="ID124" s="68"/>
      <c r="IE124" s="68"/>
      <c r="IF124" s="68"/>
      <c r="IG124" s="68"/>
      <c r="IH124" s="68"/>
      <c r="II124" s="68"/>
      <c r="IJ124" s="68"/>
      <c r="IK124" s="68"/>
      <c r="IL124" s="68"/>
      <c r="IM124" s="68"/>
      <c r="IN124" s="68"/>
      <c r="IO124" s="68"/>
      <c r="IP124" s="68"/>
      <c r="IQ124" s="68"/>
      <c r="IR124" s="68"/>
      <c r="IS124" s="68"/>
      <c r="IT124" s="68"/>
      <c r="IU124" s="68"/>
      <c r="IV124" s="68"/>
    </row>
    <row r="125" spans="1:256" s="62" customFormat="1" ht="15" customHeight="1">
      <c r="A125" s="154" t="s">
        <v>575</v>
      </c>
      <c r="B125" s="155"/>
      <c r="C125" s="156"/>
      <c r="D125" s="73">
        <f>D116+D117+D118+D119+D120+D121+D122+D123+D124</f>
        <v>55169645</v>
      </c>
      <c r="E125" s="73">
        <f>E116+E117+E118+E119+E120+E121+E122+E123+E124</f>
        <v>139542287</v>
      </c>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c r="EO125" s="68"/>
      <c r="EP125" s="68"/>
      <c r="EQ125" s="68"/>
      <c r="ER125" s="68"/>
      <c r="ES125" s="68"/>
      <c r="ET125" s="68"/>
      <c r="EU125" s="68"/>
      <c r="EV125" s="68"/>
      <c r="EW125" s="68"/>
      <c r="EX125" s="68"/>
      <c r="EY125" s="68"/>
      <c r="EZ125" s="68"/>
      <c r="FA125" s="68"/>
      <c r="FB125" s="68"/>
      <c r="FC125" s="68"/>
      <c r="FD125" s="68"/>
      <c r="FE125" s="68"/>
      <c r="FF125" s="68"/>
      <c r="FG125" s="68"/>
      <c r="FH125" s="68"/>
      <c r="FI125" s="68"/>
      <c r="FJ125" s="68"/>
      <c r="FK125" s="68"/>
      <c r="FL125" s="68"/>
      <c r="FM125" s="68"/>
      <c r="FN125" s="68"/>
      <c r="FO125" s="68"/>
      <c r="FP125" s="68"/>
      <c r="FQ125" s="68"/>
      <c r="FR125" s="68"/>
      <c r="FS125" s="68"/>
      <c r="FT125" s="68"/>
      <c r="FU125" s="68"/>
      <c r="FV125" s="68"/>
      <c r="FW125" s="68"/>
      <c r="FX125" s="68"/>
      <c r="FY125" s="68"/>
      <c r="FZ125" s="68"/>
      <c r="GA125" s="68"/>
      <c r="GB125" s="68"/>
      <c r="GC125" s="68"/>
      <c r="GD125" s="68"/>
      <c r="GE125" s="68"/>
      <c r="GF125" s="68"/>
      <c r="GG125" s="68"/>
      <c r="GH125" s="68"/>
      <c r="GI125" s="68"/>
      <c r="GJ125" s="68"/>
      <c r="GK125" s="68"/>
      <c r="GL125" s="68"/>
      <c r="GM125" s="68"/>
      <c r="GN125" s="68"/>
      <c r="GO125" s="68"/>
      <c r="GP125" s="68"/>
      <c r="GQ125" s="68"/>
      <c r="GR125" s="68"/>
      <c r="GS125" s="68"/>
      <c r="GT125" s="68"/>
      <c r="GU125" s="68"/>
      <c r="GV125" s="68"/>
      <c r="GW125" s="68"/>
      <c r="GX125" s="68"/>
      <c r="GY125" s="68"/>
      <c r="GZ125" s="68"/>
      <c r="HA125" s="68"/>
      <c r="HB125" s="68"/>
      <c r="HC125" s="68"/>
      <c r="HD125" s="68"/>
      <c r="HE125" s="68"/>
      <c r="HF125" s="68"/>
      <c r="HG125" s="68"/>
      <c r="HH125" s="68"/>
      <c r="HI125" s="68"/>
      <c r="HJ125" s="68"/>
      <c r="HK125" s="68"/>
      <c r="HL125" s="68"/>
      <c r="HM125" s="68"/>
      <c r="HN125" s="68"/>
      <c r="HO125" s="68"/>
      <c r="HP125" s="68"/>
      <c r="HQ125" s="68"/>
      <c r="HR125" s="68"/>
      <c r="HS125" s="68"/>
      <c r="HT125" s="68"/>
      <c r="HU125" s="68"/>
      <c r="HV125" s="68"/>
      <c r="HW125" s="68"/>
      <c r="HX125" s="68"/>
      <c r="HY125" s="68"/>
      <c r="HZ125" s="68"/>
      <c r="IA125" s="68"/>
      <c r="IB125" s="68"/>
      <c r="IC125" s="68"/>
      <c r="ID125" s="68"/>
      <c r="IE125" s="68"/>
      <c r="IF125" s="68"/>
      <c r="IG125" s="68"/>
      <c r="IH125" s="68"/>
      <c r="II125" s="68"/>
      <c r="IJ125" s="68"/>
      <c r="IK125" s="68"/>
      <c r="IL125" s="68"/>
      <c r="IM125" s="68"/>
      <c r="IN125" s="68"/>
      <c r="IO125" s="68"/>
      <c r="IP125" s="68"/>
      <c r="IQ125" s="68"/>
      <c r="IR125" s="68"/>
      <c r="IS125" s="68"/>
      <c r="IT125" s="68"/>
      <c r="IU125" s="68"/>
      <c r="IV125" s="68"/>
    </row>
    <row r="126" spans="1:256" s="62" customFormat="1" ht="14.25" customHeight="1">
      <c r="A126" s="69"/>
      <c r="B126" s="69"/>
      <c r="C126" s="69"/>
      <c r="D126" s="69"/>
      <c r="E126" s="69"/>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c r="EO126" s="68"/>
      <c r="EP126" s="68"/>
      <c r="EQ126" s="68"/>
      <c r="ER126" s="68"/>
      <c r="ES126" s="68"/>
      <c r="ET126" s="68"/>
      <c r="EU126" s="68"/>
      <c r="EV126" s="68"/>
      <c r="EW126" s="68"/>
      <c r="EX126" s="68"/>
      <c r="EY126" s="68"/>
      <c r="EZ126" s="68"/>
      <c r="FA126" s="68"/>
      <c r="FB126" s="68"/>
      <c r="FC126" s="68"/>
      <c r="FD126" s="68"/>
      <c r="FE126" s="68"/>
      <c r="FF126" s="68"/>
      <c r="FG126" s="68"/>
      <c r="FH126" s="68"/>
      <c r="FI126" s="68"/>
      <c r="FJ126" s="68"/>
      <c r="FK126" s="68"/>
      <c r="FL126" s="68"/>
      <c r="FM126" s="68"/>
      <c r="FN126" s="68"/>
      <c r="FO126" s="68"/>
      <c r="FP126" s="68"/>
      <c r="FQ126" s="68"/>
      <c r="FR126" s="68"/>
      <c r="FS126" s="68"/>
      <c r="FT126" s="68"/>
      <c r="FU126" s="68"/>
      <c r="FV126" s="68"/>
      <c r="FW126" s="68"/>
      <c r="FX126" s="68"/>
      <c r="FY126" s="68"/>
      <c r="FZ126" s="68"/>
      <c r="GA126" s="68"/>
      <c r="GB126" s="68"/>
      <c r="GC126" s="68"/>
      <c r="GD126" s="68"/>
      <c r="GE126" s="68"/>
      <c r="GF126" s="68"/>
      <c r="GG126" s="68"/>
      <c r="GH126" s="68"/>
      <c r="GI126" s="68"/>
      <c r="GJ126" s="68"/>
      <c r="GK126" s="68"/>
      <c r="GL126" s="68"/>
      <c r="GM126" s="68"/>
      <c r="GN126" s="68"/>
      <c r="GO126" s="68"/>
      <c r="GP126" s="68"/>
      <c r="GQ126" s="68"/>
      <c r="GR126" s="68"/>
      <c r="GS126" s="68"/>
      <c r="GT126" s="68"/>
      <c r="GU126" s="68"/>
      <c r="GV126" s="68"/>
      <c r="GW126" s="68"/>
      <c r="GX126" s="68"/>
      <c r="GY126" s="68"/>
      <c r="GZ126" s="68"/>
      <c r="HA126" s="68"/>
      <c r="HB126" s="68"/>
      <c r="HC126" s="68"/>
      <c r="HD126" s="68"/>
      <c r="HE126" s="68"/>
      <c r="HF126" s="68"/>
      <c r="HG126" s="68"/>
      <c r="HH126" s="68"/>
      <c r="HI126" s="68"/>
      <c r="HJ126" s="68"/>
      <c r="HK126" s="68"/>
      <c r="HL126" s="68"/>
      <c r="HM126" s="68"/>
      <c r="HN126" s="68"/>
      <c r="HO126" s="68"/>
      <c r="HP126" s="68"/>
      <c r="HQ126" s="68"/>
      <c r="HR126" s="68"/>
      <c r="HS126" s="68"/>
      <c r="HT126" s="68"/>
      <c r="HU126" s="68"/>
      <c r="HV126" s="68"/>
      <c r="HW126" s="68"/>
      <c r="HX126" s="68"/>
      <c r="HY126" s="68"/>
      <c r="HZ126" s="68"/>
      <c r="IA126" s="68"/>
      <c r="IB126" s="68"/>
      <c r="IC126" s="68"/>
      <c r="ID126" s="68"/>
      <c r="IE126" s="68"/>
      <c r="IF126" s="68"/>
      <c r="IG126" s="68"/>
      <c r="IH126" s="68"/>
      <c r="II126" s="68"/>
      <c r="IJ126" s="68"/>
      <c r="IK126" s="68"/>
      <c r="IL126" s="68"/>
      <c r="IM126" s="68"/>
      <c r="IN126" s="68"/>
      <c r="IO126" s="68"/>
      <c r="IP126" s="68"/>
      <c r="IQ126" s="68"/>
      <c r="IR126" s="68"/>
      <c r="IS126" s="68"/>
      <c r="IT126" s="68"/>
      <c r="IU126" s="68"/>
      <c r="IV126" s="68"/>
    </row>
    <row r="127" spans="1:15" s="88" customFormat="1" ht="13.5" customHeight="1">
      <c r="A127" s="176" t="s">
        <v>620</v>
      </c>
      <c r="B127" s="177">
        <v>0</v>
      </c>
      <c r="C127" s="178">
        <v>0</v>
      </c>
      <c r="D127" s="71">
        <v>42277</v>
      </c>
      <c r="E127" s="71">
        <v>42004</v>
      </c>
      <c r="F127" s="87"/>
      <c r="J127" s="89"/>
      <c r="K127" s="89"/>
      <c r="L127" s="89"/>
      <c r="M127" s="89"/>
      <c r="N127" s="89"/>
      <c r="O127" s="89"/>
    </row>
    <row r="128" spans="1:15" s="88" customFormat="1" ht="13.5" customHeight="1">
      <c r="A128" s="181" t="s">
        <v>621</v>
      </c>
      <c r="B128" s="182">
        <f>B129+B130+B131+B132</f>
        <v>0</v>
      </c>
      <c r="C128" s="183">
        <f>C129+C130+C131+C132</f>
        <v>0</v>
      </c>
      <c r="D128" s="91"/>
      <c r="E128" s="91"/>
      <c r="F128" s="87"/>
      <c r="J128" s="89"/>
      <c r="K128" s="89"/>
      <c r="L128" s="89"/>
      <c r="M128" s="89"/>
      <c r="N128" s="89"/>
      <c r="O128" s="89"/>
    </row>
    <row r="129" spans="1:15" s="88" customFormat="1" ht="13.5" customHeight="1" hidden="1">
      <c r="A129" s="181" t="s">
        <v>622</v>
      </c>
      <c r="B129" s="182">
        <v>0</v>
      </c>
      <c r="C129" s="183">
        <v>0</v>
      </c>
      <c r="D129" s="91"/>
      <c r="E129" s="91"/>
      <c r="F129" s="87"/>
      <c r="J129" s="89"/>
      <c r="K129" s="89"/>
      <c r="L129" s="89"/>
      <c r="M129" s="89"/>
      <c r="N129" s="89"/>
      <c r="O129" s="89"/>
    </row>
    <row r="130" spans="1:15" s="88" customFormat="1" ht="13.5" customHeight="1" hidden="1">
      <c r="A130" s="181" t="s">
        <v>623</v>
      </c>
      <c r="B130" s="182">
        <v>0</v>
      </c>
      <c r="C130" s="183">
        <v>0</v>
      </c>
      <c r="D130" s="91"/>
      <c r="E130" s="91"/>
      <c r="F130" s="87"/>
      <c r="J130" s="89"/>
      <c r="K130" s="89"/>
      <c r="L130" s="89"/>
      <c r="M130" s="89"/>
      <c r="N130" s="89"/>
      <c r="O130" s="89"/>
    </row>
    <row r="131" spans="1:15" s="88" customFormat="1" ht="13.5" customHeight="1" hidden="1">
      <c r="A131" s="181" t="s">
        <v>624</v>
      </c>
      <c r="B131" s="182">
        <v>0</v>
      </c>
      <c r="C131" s="183">
        <v>0</v>
      </c>
      <c r="D131" s="91"/>
      <c r="E131" s="91"/>
      <c r="F131" s="87"/>
      <c r="J131" s="89"/>
      <c r="K131" s="89"/>
      <c r="L131" s="89"/>
      <c r="M131" s="89"/>
      <c r="N131" s="89"/>
      <c r="O131" s="89"/>
    </row>
    <row r="132" spans="1:15" s="88" customFormat="1" ht="13.5" customHeight="1" hidden="1">
      <c r="A132" s="181" t="s">
        <v>625</v>
      </c>
      <c r="B132" s="182">
        <v>0</v>
      </c>
      <c r="C132" s="183">
        <v>0</v>
      </c>
      <c r="D132" s="91"/>
      <c r="E132" s="91"/>
      <c r="F132" s="87"/>
      <c r="J132" s="89"/>
      <c r="K132" s="89"/>
      <c r="L132" s="89"/>
      <c r="M132" s="89"/>
      <c r="N132" s="89"/>
      <c r="O132" s="89"/>
    </row>
    <row r="133" spans="1:15" s="88" customFormat="1" ht="13.5" customHeight="1">
      <c r="A133" s="181" t="s">
        <v>626</v>
      </c>
      <c r="B133" s="182">
        <f>B134+B135+B136</f>
        <v>0</v>
      </c>
      <c r="C133" s="183">
        <f>C134+C135+C136</f>
        <v>0</v>
      </c>
      <c r="D133" s="91"/>
      <c r="E133" s="91"/>
      <c r="F133" s="87"/>
      <c r="J133" s="89"/>
      <c r="K133" s="89"/>
      <c r="L133" s="89"/>
      <c r="M133" s="89"/>
      <c r="N133" s="89"/>
      <c r="O133" s="89"/>
    </row>
    <row r="134" spans="1:15" s="88" customFormat="1" ht="13.5" customHeight="1">
      <c r="A134" s="181" t="s">
        <v>627</v>
      </c>
      <c r="B134" s="182">
        <v>0</v>
      </c>
      <c r="C134" s="183">
        <v>0</v>
      </c>
      <c r="D134" s="91"/>
      <c r="E134" s="91"/>
      <c r="F134" s="87"/>
      <c r="J134" s="89"/>
      <c r="K134" s="89"/>
      <c r="L134" s="89"/>
      <c r="M134" s="89"/>
      <c r="N134" s="89"/>
      <c r="O134" s="89"/>
    </row>
    <row r="135" spans="1:15" s="88" customFormat="1" ht="13.5" customHeight="1">
      <c r="A135" s="181" t="s">
        <v>628</v>
      </c>
      <c r="B135" s="182">
        <v>0</v>
      </c>
      <c r="C135" s="183">
        <v>0</v>
      </c>
      <c r="D135" s="91"/>
      <c r="E135" s="91"/>
      <c r="F135" s="87"/>
      <c r="J135" s="89"/>
      <c r="K135" s="89"/>
      <c r="L135" s="89"/>
      <c r="M135" s="89"/>
      <c r="N135" s="89"/>
      <c r="O135" s="89"/>
    </row>
    <row r="136" spans="1:15" s="88" customFormat="1" ht="13.5" customHeight="1">
      <c r="A136" s="181" t="s">
        <v>629</v>
      </c>
      <c r="B136" s="182">
        <v>0</v>
      </c>
      <c r="C136" s="183">
        <v>0</v>
      </c>
      <c r="D136" s="91"/>
      <c r="E136" s="91"/>
      <c r="F136" s="87"/>
      <c r="J136" s="89"/>
      <c r="K136" s="89"/>
      <c r="L136" s="89"/>
      <c r="M136" s="89"/>
      <c r="N136" s="89"/>
      <c r="O136" s="89"/>
    </row>
    <row r="137" spans="1:256" s="62" customFormat="1" ht="15.75" customHeight="1">
      <c r="A137" s="138" t="s">
        <v>532</v>
      </c>
      <c r="B137" s="138">
        <v>0</v>
      </c>
      <c r="C137" s="138">
        <v>0</v>
      </c>
      <c r="D137" s="138"/>
      <c r="E137" s="138"/>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c r="AQ137" s="139"/>
      <c r="AR137" s="139"/>
      <c r="AS137" s="139"/>
      <c r="AT137" s="139"/>
      <c r="AU137" s="139"/>
      <c r="AV137" s="139"/>
      <c r="AW137" s="139"/>
      <c r="AX137" s="139"/>
      <c r="AY137" s="139"/>
      <c r="AZ137" s="139"/>
      <c r="BA137" s="139"/>
      <c r="BB137" s="139"/>
      <c r="BC137" s="139"/>
      <c r="BD137" s="139"/>
      <c r="BE137" s="139"/>
      <c r="BF137" s="139"/>
      <c r="BG137" s="139"/>
      <c r="BH137" s="139"/>
      <c r="BI137" s="139"/>
      <c r="BJ137" s="139"/>
      <c r="BK137" s="139"/>
      <c r="BL137" s="139"/>
      <c r="BM137" s="139"/>
      <c r="BN137" s="139"/>
      <c r="BO137" s="139"/>
      <c r="BP137" s="139"/>
      <c r="BQ137" s="139"/>
      <c r="BR137" s="139"/>
      <c r="BS137" s="139"/>
      <c r="BT137" s="139"/>
      <c r="BU137" s="139"/>
      <c r="BV137" s="139"/>
      <c r="BW137" s="139"/>
      <c r="BX137" s="139"/>
      <c r="BY137" s="139"/>
      <c r="BZ137" s="139"/>
      <c r="CA137" s="139"/>
      <c r="CB137" s="139"/>
      <c r="CC137" s="139"/>
      <c r="CD137" s="139"/>
      <c r="CE137" s="139"/>
      <c r="CF137" s="139"/>
      <c r="CG137" s="139"/>
      <c r="CH137" s="139"/>
      <c r="CI137" s="139"/>
      <c r="CJ137" s="139"/>
      <c r="CK137" s="139"/>
      <c r="CL137" s="139"/>
      <c r="CM137" s="139"/>
      <c r="CN137" s="139"/>
      <c r="CO137" s="139"/>
      <c r="CP137" s="139"/>
      <c r="CQ137" s="139"/>
      <c r="CR137" s="139"/>
      <c r="CS137" s="139"/>
      <c r="CT137" s="139"/>
      <c r="CU137" s="139"/>
      <c r="CV137" s="139"/>
      <c r="CW137" s="139"/>
      <c r="CX137" s="139"/>
      <c r="CY137" s="139"/>
      <c r="CZ137" s="139"/>
      <c r="DA137" s="139"/>
      <c r="DB137" s="139"/>
      <c r="DC137" s="139"/>
      <c r="DD137" s="139"/>
      <c r="DE137" s="139"/>
      <c r="DF137" s="139"/>
      <c r="DG137" s="139"/>
      <c r="DH137" s="139"/>
      <c r="DI137" s="139"/>
      <c r="DJ137" s="139"/>
      <c r="DK137" s="139"/>
      <c r="DL137" s="139"/>
      <c r="DM137" s="139"/>
      <c r="DN137" s="139"/>
      <c r="DO137" s="139"/>
      <c r="DP137" s="139"/>
      <c r="DQ137" s="139"/>
      <c r="DR137" s="139"/>
      <c r="DS137" s="139"/>
      <c r="DT137" s="139"/>
      <c r="DU137" s="139"/>
      <c r="DV137" s="139"/>
      <c r="DW137" s="139"/>
      <c r="DX137" s="139"/>
      <c r="DY137" s="139"/>
      <c r="DZ137" s="139"/>
      <c r="EA137" s="139"/>
      <c r="EB137" s="139"/>
      <c r="EC137" s="139"/>
      <c r="ED137" s="139"/>
      <c r="EE137" s="139"/>
      <c r="EF137" s="139"/>
      <c r="EG137" s="139"/>
      <c r="EH137" s="139"/>
      <c r="EI137" s="139"/>
      <c r="EJ137" s="139"/>
      <c r="EK137" s="139"/>
      <c r="EL137" s="139"/>
      <c r="EM137" s="139"/>
      <c r="EN137" s="139"/>
      <c r="EO137" s="139"/>
      <c r="EP137" s="139"/>
      <c r="EQ137" s="139"/>
      <c r="ER137" s="139"/>
      <c r="ES137" s="139"/>
      <c r="ET137" s="139"/>
      <c r="EU137" s="139"/>
      <c r="EV137" s="139"/>
      <c r="EW137" s="139"/>
      <c r="EX137" s="139"/>
      <c r="EY137" s="139"/>
      <c r="EZ137" s="139"/>
      <c r="FA137" s="139"/>
      <c r="FB137" s="139"/>
      <c r="FC137" s="139"/>
      <c r="FD137" s="139"/>
      <c r="FE137" s="139"/>
      <c r="FF137" s="139"/>
      <c r="FG137" s="139"/>
      <c r="FH137" s="139"/>
      <c r="FI137" s="139"/>
      <c r="FJ137" s="139"/>
      <c r="FK137" s="139"/>
      <c r="FL137" s="139"/>
      <c r="FM137" s="139"/>
      <c r="FN137" s="139"/>
      <c r="FO137" s="139"/>
      <c r="FP137" s="139"/>
      <c r="FQ137" s="139"/>
      <c r="FR137" s="139"/>
      <c r="FS137" s="139"/>
      <c r="FT137" s="139"/>
      <c r="FU137" s="139"/>
      <c r="FV137" s="139"/>
      <c r="FW137" s="139"/>
      <c r="FX137" s="139"/>
      <c r="FY137" s="139"/>
      <c r="FZ137" s="139"/>
      <c r="GA137" s="139"/>
      <c r="GB137" s="139"/>
      <c r="GC137" s="139"/>
      <c r="GD137" s="139"/>
      <c r="GE137" s="139"/>
      <c r="GF137" s="139"/>
      <c r="GG137" s="139"/>
      <c r="GH137" s="139"/>
      <c r="GI137" s="139"/>
      <c r="GJ137" s="139"/>
      <c r="GK137" s="139"/>
      <c r="GL137" s="139"/>
      <c r="GM137" s="139"/>
      <c r="GN137" s="139"/>
      <c r="GO137" s="139"/>
      <c r="GP137" s="139"/>
      <c r="GQ137" s="139"/>
      <c r="GR137" s="139"/>
      <c r="GS137" s="139"/>
      <c r="GT137" s="139"/>
      <c r="GU137" s="139"/>
      <c r="GV137" s="139"/>
      <c r="GW137" s="139"/>
      <c r="GX137" s="139"/>
      <c r="GY137" s="139"/>
      <c r="GZ137" s="139"/>
      <c r="HA137" s="139"/>
      <c r="HB137" s="139"/>
      <c r="HC137" s="139"/>
      <c r="HD137" s="139"/>
      <c r="HE137" s="139"/>
      <c r="HF137" s="139"/>
      <c r="HG137" s="139"/>
      <c r="HH137" s="139"/>
      <c r="HI137" s="139"/>
      <c r="HJ137" s="139"/>
      <c r="HK137" s="139"/>
      <c r="HL137" s="139"/>
      <c r="HM137" s="139"/>
      <c r="HN137" s="139"/>
      <c r="HO137" s="139"/>
      <c r="HP137" s="139"/>
      <c r="HQ137" s="139"/>
      <c r="HR137" s="139"/>
      <c r="HS137" s="139"/>
      <c r="HT137" s="139"/>
      <c r="HU137" s="139"/>
      <c r="HV137" s="139"/>
      <c r="HW137" s="139"/>
      <c r="HX137" s="139"/>
      <c r="HY137" s="139"/>
      <c r="HZ137" s="139"/>
      <c r="IA137" s="139"/>
      <c r="IB137" s="139"/>
      <c r="IC137" s="139"/>
      <c r="ID137" s="139"/>
      <c r="IE137" s="139"/>
      <c r="IF137" s="139"/>
      <c r="IG137" s="139"/>
      <c r="IH137" s="139"/>
      <c r="II137" s="139"/>
      <c r="IJ137" s="139"/>
      <c r="IK137" s="139"/>
      <c r="IL137" s="139"/>
      <c r="IM137" s="139"/>
      <c r="IN137" s="139"/>
      <c r="IO137" s="139"/>
      <c r="IP137" s="139"/>
      <c r="IQ137" s="139"/>
      <c r="IR137" s="139"/>
      <c r="IS137" s="139"/>
      <c r="IT137" s="139"/>
      <c r="IU137" s="139"/>
      <c r="IV137" s="68"/>
    </row>
    <row r="138" spans="1:15" s="88" customFormat="1" ht="15" customHeight="1">
      <c r="A138" s="176" t="s">
        <v>630</v>
      </c>
      <c r="B138" s="177"/>
      <c r="C138" s="178"/>
      <c r="D138" s="71">
        <v>42277</v>
      </c>
      <c r="E138" s="71">
        <v>42004</v>
      </c>
      <c r="F138" s="87"/>
      <c r="J138" s="89"/>
      <c r="K138" s="89"/>
      <c r="L138" s="89"/>
      <c r="M138" s="89"/>
      <c r="N138" s="89"/>
      <c r="O138" s="89"/>
    </row>
    <row r="139" spans="1:15" ht="15" customHeight="1">
      <c r="A139" s="151" t="s">
        <v>631</v>
      </c>
      <c r="B139" s="152"/>
      <c r="C139" s="153"/>
      <c r="D139" s="72">
        <v>120000000</v>
      </c>
      <c r="E139" s="72">
        <v>120000000</v>
      </c>
      <c r="F139" s="65"/>
      <c r="L139" s="62"/>
      <c r="M139" s="62"/>
      <c r="N139" s="62"/>
      <c r="O139" s="62"/>
    </row>
    <row r="140" spans="1:15" ht="15" customHeight="1">
      <c r="A140" s="151" t="s">
        <v>632</v>
      </c>
      <c r="B140" s="152"/>
      <c r="C140" s="153"/>
      <c r="D140" s="72">
        <v>259311370</v>
      </c>
      <c r="E140" s="72">
        <v>192212494</v>
      </c>
      <c r="F140" s="65"/>
      <c r="L140" s="62"/>
      <c r="M140" s="62"/>
      <c r="N140" s="62"/>
      <c r="O140" s="62"/>
    </row>
    <row r="141" spans="1:15" ht="15" customHeight="1">
      <c r="A141" s="151" t="s">
        <v>633</v>
      </c>
      <c r="B141" s="152"/>
      <c r="C141" s="153"/>
      <c r="D141" s="72">
        <v>122965575</v>
      </c>
      <c r="E141" s="72">
        <v>122965575</v>
      </c>
      <c r="F141" s="65"/>
      <c r="L141" s="62"/>
      <c r="M141" s="62"/>
      <c r="N141" s="62"/>
      <c r="O141" s="62"/>
    </row>
    <row r="142" spans="1:15" ht="15" customHeight="1">
      <c r="A142" s="154" t="s">
        <v>634</v>
      </c>
      <c r="B142" s="155"/>
      <c r="C142" s="156"/>
      <c r="D142" s="73">
        <f>D139+D140+D141</f>
        <v>502276945</v>
      </c>
      <c r="E142" s="73">
        <f>E139+E140+E141</f>
        <v>435178069</v>
      </c>
      <c r="F142" s="74"/>
      <c r="L142" s="62"/>
      <c r="M142" s="62"/>
      <c r="N142" s="62"/>
      <c r="O142" s="62"/>
    </row>
    <row r="143" spans="1:256" s="62" customFormat="1" ht="16.5" customHeight="1">
      <c r="A143" s="138" t="s">
        <v>532</v>
      </c>
      <c r="B143" s="138">
        <v>0</v>
      </c>
      <c r="C143" s="138">
        <v>0</v>
      </c>
      <c r="D143" s="138"/>
      <c r="E143" s="138"/>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139"/>
      <c r="AZ143" s="139"/>
      <c r="BA143" s="139"/>
      <c r="BB143" s="139"/>
      <c r="BC143" s="139"/>
      <c r="BD143" s="139"/>
      <c r="BE143" s="139"/>
      <c r="BF143" s="139"/>
      <c r="BG143" s="139"/>
      <c r="BH143" s="139"/>
      <c r="BI143" s="139"/>
      <c r="BJ143" s="139"/>
      <c r="BK143" s="139"/>
      <c r="BL143" s="139"/>
      <c r="BM143" s="139"/>
      <c r="BN143" s="139"/>
      <c r="BO143" s="139"/>
      <c r="BP143" s="139"/>
      <c r="BQ143" s="139"/>
      <c r="BR143" s="139"/>
      <c r="BS143" s="139"/>
      <c r="BT143" s="139"/>
      <c r="BU143" s="139"/>
      <c r="BV143" s="139"/>
      <c r="BW143" s="139"/>
      <c r="BX143" s="139"/>
      <c r="BY143" s="139"/>
      <c r="BZ143" s="139"/>
      <c r="CA143" s="139"/>
      <c r="CB143" s="139"/>
      <c r="CC143" s="139"/>
      <c r="CD143" s="139"/>
      <c r="CE143" s="139"/>
      <c r="CF143" s="139"/>
      <c r="CG143" s="139"/>
      <c r="CH143" s="139"/>
      <c r="CI143" s="139"/>
      <c r="CJ143" s="139"/>
      <c r="CK143" s="139"/>
      <c r="CL143" s="139"/>
      <c r="CM143" s="139"/>
      <c r="CN143" s="139"/>
      <c r="CO143" s="139"/>
      <c r="CP143" s="139"/>
      <c r="CQ143" s="139"/>
      <c r="CR143" s="139"/>
      <c r="CS143" s="139"/>
      <c r="CT143" s="139"/>
      <c r="CU143" s="139"/>
      <c r="CV143" s="139"/>
      <c r="CW143" s="139"/>
      <c r="CX143" s="139"/>
      <c r="CY143" s="139"/>
      <c r="CZ143" s="139"/>
      <c r="DA143" s="139"/>
      <c r="DB143" s="139"/>
      <c r="DC143" s="139"/>
      <c r="DD143" s="139"/>
      <c r="DE143" s="139"/>
      <c r="DF143" s="139"/>
      <c r="DG143" s="139"/>
      <c r="DH143" s="139"/>
      <c r="DI143" s="139"/>
      <c r="DJ143" s="139"/>
      <c r="DK143" s="139"/>
      <c r="DL143" s="139"/>
      <c r="DM143" s="139"/>
      <c r="DN143" s="139"/>
      <c r="DO143" s="139"/>
      <c r="DP143" s="139"/>
      <c r="DQ143" s="139"/>
      <c r="DR143" s="139"/>
      <c r="DS143" s="139"/>
      <c r="DT143" s="139"/>
      <c r="DU143" s="139"/>
      <c r="DV143" s="139"/>
      <c r="DW143" s="139"/>
      <c r="DX143" s="139"/>
      <c r="DY143" s="139"/>
      <c r="DZ143" s="139"/>
      <c r="EA143" s="139"/>
      <c r="EB143" s="139"/>
      <c r="EC143" s="139"/>
      <c r="ED143" s="139"/>
      <c r="EE143" s="139"/>
      <c r="EF143" s="139"/>
      <c r="EG143" s="139"/>
      <c r="EH143" s="139"/>
      <c r="EI143" s="139"/>
      <c r="EJ143" s="139"/>
      <c r="EK143" s="139"/>
      <c r="EL143" s="139"/>
      <c r="EM143" s="139"/>
      <c r="EN143" s="139"/>
      <c r="EO143" s="139"/>
      <c r="EP143" s="139"/>
      <c r="EQ143" s="139"/>
      <c r="ER143" s="139"/>
      <c r="ES143" s="139"/>
      <c r="ET143" s="139"/>
      <c r="EU143" s="139"/>
      <c r="EV143" s="139"/>
      <c r="EW143" s="139"/>
      <c r="EX143" s="139"/>
      <c r="EY143" s="139"/>
      <c r="EZ143" s="139"/>
      <c r="FA143" s="139"/>
      <c r="FB143" s="139"/>
      <c r="FC143" s="139"/>
      <c r="FD143" s="139"/>
      <c r="FE143" s="139"/>
      <c r="FF143" s="139"/>
      <c r="FG143" s="139"/>
      <c r="FH143" s="139"/>
      <c r="FI143" s="139"/>
      <c r="FJ143" s="139"/>
      <c r="FK143" s="139"/>
      <c r="FL143" s="139"/>
      <c r="FM143" s="139"/>
      <c r="FN143" s="139"/>
      <c r="FO143" s="139"/>
      <c r="FP143" s="139"/>
      <c r="FQ143" s="139"/>
      <c r="FR143" s="139"/>
      <c r="FS143" s="139"/>
      <c r="FT143" s="139"/>
      <c r="FU143" s="139"/>
      <c r="FV143" s="139"/>
      <c r="FW143" s="139"/>
      <c r="FX143" s="139"/>
      <c r="FY143" s="139"/>
      <c r="FZ143" s="139"/>
      <c r="GA143" s="139"/>
      <c r="GB143" s="139"/>
      <c r="GC143" s="139"/>
      <c r="GD143" s="139"/>
      <c r="GE143" s="139"/>
      <c r="GF143" s="139"/>
      <c r="GG143" s="139"/>
      <c r="GH143" s="139"/>
      <c r="GI143" s="139"/>
      <c r="GJ143" s="139"/>
      <c r="GK143" s="139"/>
      <c r="GL143" s="139"/>
      <c r="GM143" s="139"/>
      <c r="GN143" s="139"/>
      <c r="GO143" s="139"/>
      <c r="GP143" s="139"/>
      <c r="GQ143" s="139"/>
      <c r="GR143" s="139"/>
      <c r="GS143" s="139"/>
      <c r="GT143" s="139"/>
      <c r="GU143" s="139"/>
      <c r="GV143" s="139"/>
      <c r="GW143" s="139"/>
      <c r="GX143" s="139"/>
      <c r="GY143" s="139"/>
      <c r="GZ143" s="139"/>
      <c r="HA143" s="139"/>
      <c r="HB143" s="139"/>
      <c r="HC143" s="139"/>
      <c r="HD143" s="139"/>
      <c r="HE143" s="139"/>
      <c r="HF143" s="139"/>
      <c r="HG143" s="139"/>
      <c r="HH143" s="139"/>
      <c r="HI143" s="139"/>
      <c r="HJ143" s="139"/>
      <c r="HK143" s="139"/>
      <c r="HL143" s="139"/>
      <c r="HM143" s="139"/>
      <c r="HN143" s="139"/>
      <c r="HO143" s="139"/>
      <c r="HP143" s="139"/>
      <c r="HQ143" s="139"/>
      <c r="HR143" s="139"/>
      <c r="HS143" s="139"/>
      <c r="HT143" s="139"/>
      <c r="HU143" s="139"/>
      <c r="HV143" s="139"/>
      <c r="HW143" s="139"/>
      <c r="HX143" s="139"/>
      <c r="HY143" s="139"/>
      <c r="HZ143" s="139"/>
      <c r="IA143" s="139"/>
      <c r="IB143" s="139"/>
      <c r="IC143" s="139"/>
      <c r="ID143" s="139"/>
      <c r="IE143" s="139"/>
      <c r="IF143" s="139"/>
      <c r="IG143" s="139"/>
      <c r="IH143" s="139"/>
      <c r="II143" s="139"/>
      <c r="IJ143" s="139"/>
      <c r="IK143" s="139"/>
      <c r="IL143" s="139"/>
      <c r="IM143" s="139"/>
      <c r="IN143" s="139"/>
      <c r="IO143" s="139"/>
      <c r="IP143" s="139"/>
      <c r="IQ143" s="139"/>
      <c r="IR143" s="139"/>
      <c r="IS143" s="139"/>
      <c r="IT143" s="139"/>
      <c r="IU143" s="139"/>
      <c r="IV143" s="68"/>
    </row>
    <row r="144" spans="1:15" s="88" customFormat="1" ht="13.5" customHeight="1">
      <c r="A144" s="176" t="s">
        <v>635</v>
      </c>
      <c r="B144" s="177"/>
      <c r="C144" s="178"/>
      <c r="D144" s="71">
        <v>42277</v>
      </c>
      <c r="E144" s="71">
        <v>42004</v>
      </c>
      <c r="F144" s="87"/>
      <c r="J144" s="89"/>
      <c r="K144" s="89"/>
      <c r="L144" s="89"/>
      <c r="M144" s="89"/>
      <c r="N144" s="89"/>
      <c r="O144" s="89"/>
    </row>
    <row r="145" spans="1:15" ht="13.5" customHeight="1">
      <c r="A145" s="151" t="s">
        <v>38</v>
      </c>
      <c r="B145" s="152"/>
      <c r="C145" s="153"/>
      <c r="D145" s="72">
        <v>130877842</v>
      </c>
      <c r="E145" s="72">
        <v>5307876788</v>
      </c>
      <c r="F145" s="65"/>
      <c r="L145" s="62"/>
      <c r="M145" s="62"/>
      <c r="N145" s="62"/>
      <c r="O145" s="62"/>
    </row>
    <row r="146" spans="1:15" ht="13.5" customHeight="1">
      <c r="A146" s="151" t="s">
        <v>636</v>
      </c>
      <c r="B146" s="152"/>
      <c r="C146" s="153"/>
      <c r="D146" s="72">
        <v>976360</v>
      </c>
      <c r="E146" s="72">
        <v>1620138</v>
      </c>
      <c r="F146" s="65"/>
      <c r="L146" s="62"/>
      <c r="M146" s="62"/>
      <c r="N146" s="62"/>
      <c r="O146" s="62"/>
    </row>
    <row r="147" spans="1:15" ht="13.5" customHeight="1">
      <c r="A147" s="151" t="s">
        <v>637</v>
      </c>
      <c r="B147" s="152"/>
      <c r="C147" s="153"/>
      <c r="D147" s="72"/>
      <c r="E147" s="72"/>
      <c r="F147" s="65"/>
      <c r="L147" s="62"/>
      <c r="M147" s="62"/>
      <c r="N147" s="62"/>
      <c r="O147" s="62"/>
    </row>
    <row r="148" spans="1:15" ht="13.5" customHeight="1">
      <c r="A148" s="151" t="s">
        <v>638</v>
      </c>
      <c r="B148" s="152"/>
      <c r="C148" s="153"/>
      <c r="D148" s="72"/>
      <c r="E148" s="72"/>
      <c r="F148" s="65"/>
      <c r="L148" s="62"/>
      <c r="M148" s="62"/>
      <c r="N148" s="62"/>
      <c r="O148" s="62"/>
    </row>
    <row r="149" spans="1:15" ht="13.5" customHeight="1">
      <c r="A149" s="151" t="s">
        <v>639</v>
      </c>
      <c r="B149" s="152"/>
      <c r="C149" s="153"/>
      <c r="D149" s="72">
        <f>+D150+D151+D152</f>
        <v>1361357548</v>
      </c>
      <c r="E149" s="72">
        <f>+E150+E151+E152</f>
        <v>1270904879</v>
      </c>
      <c r="F149" s="65"/>
      <c r="L149" s="62"/>
      <c r="M149" s="62"/>
      <c r="N149" s="62"/>
      <c r="O149" s="62"/>
    </row>
    <row r="150" spans="1:15" ht="13.5" customHeight="1">
      <c r="A150" s="168" t="s">
        <v>640</v>
      </c>
      <c r="B150" s="169"/>
      <c r="C150" s="179"/>
      <c r="D150" s="72">
        <v>111376110</v>
      </c>
      <c r="E150" s="72">
        <v>107615279</v>
      </c>
      <c r="F150" s="65"/>
      <c r="L150" s="62"/>
      <c r="M150" s="62"/>
      <c r="N150" s="62"/>
      <c r="O150" s="62"/>
    </row>
    <row r="151" spans="1:15" ht="13.5" customHeight="1">
      <c r="A151" s="168" t="s">
        <v>641</v>
      </c>
      <c r="B151" s="169"/>
      <c r="C151" s="179"/>
      <c r="D151" s="72">
        <v>1249850481</v>
      </c>
      <c r="E151" s="72">
        <v>1163289600</v>
      </c>
      <c r="F151" s="65"/>
      <c r="L151" s="62"/>
      <c r="M151" s="62"/>
      <c r="N151" s="62"/>
      <c r="O151" s="62"/>
    </row>
    <row r="152" spans="1:15" ht="13.5" customHeight="1">
      <c r="A152" s="168" t="s">
        <v>642</v>
      </c>
      <c r="B152" s="169"/>
      <c r="C152" s="179"/>
      <c r="D152" s="72">
        <v>130957</v>
      </c>
      <c r="E152" s="72"/>
      <c r="F152" s="65"/>
      <c r="L152" s="62"/>
      <c r="M152" s="62"/>
      <c r="N152" s="62"/>
      <c r="O152" s="62"/>
    </row>
    <row r="153" spans="1:15" ht="13.5" customHeight="1">
      <c r="A153" s="154" t="s">
        <v>575</v>
      </c>
      <c r="B153" s="155"/>
      <c r="C153" s="156"/>
      <c r="D153" s="73">
        <f>SUM(D145:D149)</f>
        <v>1493211750</v>
      </c>
      <c r="E153" s="73">
        <f>SUM(E145:E149)</f>
        <v>6580401805</v>
      </c>
      <c r="F153" s="74"/>
      <c r="L153" s="62"/>
      <c r="M153" s="62"/>
      <c r="N153" s="62"/>
      <c r="O153" s="62"/>
    </row>
    <row r="154" spans="1:256" s="62" customFormat="1" ht="8.25" customHeight="1">
      <c r="A154" s="138" t="s">
        <v>532</v>
      </c>
      <c r="B154" s="138">
        <v>0</v>
      </c>
      <c r="C154" s="138">
        <v>0</v>
      </c>
      <c r="D154" s="138"/>
      <c r="E154" s="138"/>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39"/>
      <c r="AZ154" s="139"/>
      <c r="BA154" s="139"/>
      <c r="BB154" s="139"/>
      <c r="BC154" s="139"/>
      <c r="BD154" s="139"/>
      <c r="BE154" s="139"/>
      <c r="BF154" s="139"/>
      <c r="BG154" s="139"/>
      <c r="BH154" s="139"/>
      <c r="BI154" s="139"/>
      <c r="BJ154" s="139"/>
      <c r="BK154" s="139"/>
      <c r="BL154" s="139"/>
      <c r="BM154" s="139"/>
      <c r="BN154" s="139"/>
      <c r="BO154" s="139"/>
      <c r="BP154" s="139"/>
      <c r="BQ154" s="139"/>
      <c r="BR154" s="139"/>
      <c r="BS154" s="139"/>
      <c r="BT154" s="139"/>
      <c r="BU154" s="139"/>
      <c r="BV154" s="139"/>
      <c r="BW154" s="139"/>
      <c r="BX154" s="139"/>
      <c r="BY154" s="139"/>
      <c r="BZ154" s="139"/>
      <c r="CA154" s="139"/>
      <c r="CB154" s="139"/>
      <c r="CC154" s="139"/>
      <c r="CD154" s="139"/>
      <c r="CE154" s="139"/>
      <c r="CF154" s="139"/>
      <c r="CG154" s="139"/>
      <c r="CH154" s="139"/>
      <c r="CI154" s="139"/>
      <c r="CJ154" s="139"/>
      <c r="CK154" s="139"/>
      <c r="CL154" s="139"/>
      <c r="CM154" s="139"/>
      <c r="CN154" s="139"/>
      <c r="CO154" s="139"/>
      <c r="CP154" s="139"/>
      <c r="CQ154" s="139"/>
      <c r="CR154" s="139"/>
      <c r="CS154" s="139"/>
      <c r="CT154" s="139"/>
      <c r="CU154" s="139"/>
      <c r="CV154" s="139"/>
      <c r="CW154" s="139"/>
      <c r="CX154" s="139"/>
      <c r="CY154" s="139"/>
      <c r="CZ154" s="139"/>
      <c r="DA154" s="139"/>
      <c r="DB154" s="139"/>
      <c r="DC154" s="139"/>
      <c r="DD154" s="139"/>
      <c r="DE154" s="139"/>
      <c r="DF154" s="139"/>
      <c r="DG154" s="139"/>
      <c r="DH154" s="139"/>
      <c r="DI154" s="139"/>
      <c r="DJ154" s="139"/>
      <c r="DK154" s="139"/>
      <c r="DL154" s="139"/>
      <c r="DM154" s="139"/>
      <c r="DN154" s="139"/>
      <c r="DO154" s="139"/>
      <c r="DP154" s="139"/>
      <c r="DQ154" s="139"/>
      <c r="DR154" s="139"/>
      <c r="DS154" s="139"/>
      <c r="DT154" s="139"/>
      <c r="DU154" s="139"/>
      <c r="DV154" s="139"/>
      <c r="DW154" s="139"/>
      <c r="DX154" s="139"/>
      <c r="DY154" s="139"/>
      <c r="DZ154" s="139"/>
      <c r="EA154" s="139"/>
      <c r="EB154" s="139"/>
      <c r="EC154" s="139"/>
      <c r="ED154" s="139"/>
      <c r="EE154" s="139"/>
      <c r="EF154" s="139"/>
      <c r="EG154" s="139"/>
      <c r="EH154" s="139"/>
      <c r="EI154" s="139"/>
      <c r="EJ154" s="139"/>
      <c r="EK154" s="139"/>
      <c r="EL154" s="139"/>
      <c r="EM154" s="139"/>
      <c r="EN154" s="139"/>
      <c r="EO154" s="139"/>
      <c r="EP154" s="139"/>
      <c r="EQ154" s="139"/>
      <c r="ER154" s="139"/>
      <c r="ES154" s="139"/>
      <c r="ET154" s="139"/>
      <c r="EU154" s="139"/>
      <c r="EV154" s="139"/>
      <c r="EW154" s="139"/>
      <c r="EX154" s="139"/>
      <c r="EY154" s="139"/>
      <c r="EZ154" s="139"/>
      <c r="FA154" s="139"/>
      <c r="FB154" s="139"/>
      <c r="FC154" s="139"/>
      <c r="FD154" s="139"/>
      <c r="FE154" s="139"/>
      <c r="FF154" s="139"/>
      <c r="FG154" s="139"/>
      <c r="FH154" s="139"/>
      <c r="FI154" s="139"/>
      <c r="FJ154" s="139"/>
      <c r="FK154" s="139"/>
      <c r="FL154" s="139"/>
      <c r="FM154" s="139"/>
      <c r="FN154" s="139"/>
      <c r="FO154" s="139"/>
      <c r="FP154" s="139"/>
      <c r="FQ154" s="139"/>
      <c r="FR154" s="139"/>
      <c r="FS154" s="139"/>
      <c r="FT154" s="139"/>
      <c r="FU154" s="139"/>
      <c r="FV154" s="139"/>
      <c r="FW154" s="139"/>
      <c r="FX154" s="139"/>
      <c r="FY154" s="139"/>
      <c r="FZ154" s="139"/>
      <c r="GA154" s="139"/>
      <c r="GB154" s="139"/>
      <c r="GC154" s="139"/>
      <c r="GD154" s="139"/>
      <c r="GE154" s="139"/>
      <c r="GF154" s="139"/>
      <c r="GG154" s="139"/>
      <c r="GH154" s="139"/>
      <c r="GI154" s="139"/>
      <c r="GJ154" s="139"/>
      <c r="GK154" s="139"/>
      <c r="GL154" s="139"/>
      <c r="GM154" s="139"/>
      <c r="GN154" s="139"/>
      <c r="GO154" s="139"/>
      <c r="GP154" s="139"/>
      <c r="GQ154" s="139"/>
      <c r="GR154" s="139"/>
      <c r="GS154" s="139"/>
      <c r="GT154" s="139"/>
      <c r="GU154" s="139"/>
      <c r="GV154" s="139"/>
      <c r="GW154" s="139"/>
      <c r="GX154" s="139"/>
      <c r="GY154" s="139"/>
      <c r="GZ154" s="139"/>
      <c r="HA154" s="139"/>
      <c r="HB154" s="139"/>
      <c r="HC154" s="139"/>
      <c r="HD154" s="139"/>
      <c r="HE154" s="139"/>
      <c r="HF154" s="139"/>
      <c r="HG154" s="139"/>
      <c r="HH154" s="139"/>
      <c r="HI154" s="139"/>
      <c r="HJ154" s="139"/>
      <c r="HK154" s="139"/>
      <c r="HL154" s="139"/>
      <c r="HM154" s="139"/>
      <c r="HN154" s="139"/>
      <c r="HO154" s="139"/>
      <c r="HP154" s="139"/>
      <c r="HQ154" s="139"/>
      <c r="HR154" s="139"/>
      <c r="HS154" s="139"/>
      <c r="HT154" s="139"/>
      <c r="HU154" s="139"/>
      <c r="HV154" s="139"/>
      <c r="HW154" s="139"/>
      <c r="HX154" s="139"/>
      <c r="HY154" s="139"/>
      <c r="HZ154" s="139"/>
      <c r="IA154" s="139"/>
      <c r="IB154" s="139"/>
      <c r="IC154" s="139"/>
      <c r="ID154" s="139"/>
      <c r="IE154" s="139"/>
      <c r="IF154" s="139"/>
      <c r="IG154" s="139"/>
      <c r="IH154" s="139"/>
      <c r="II154" s="139"/>
      <c r="IJ154" s="139"/>
      <c r="IK154" s="139"/>
      <c r="IL154" s="139"/>
      <c r="IM154" s="139"/>
      <c r="IN154" s="139"/>
      <c r="IO154" s="139"/>
      <c r="IP154" s="139"/>
      <c r="IQ154" s="139"/>
      <c r="IR154" s="139"/>
      <c r="IS154" s="139"/>
      <c r="IT154" s="139"/>
      <c r="IU154" s="139"/>
      <c r="IV154" s="68"/>
    </row>
    <row r="155" spans="1:15" ht="13.5" customHeight="1">
      <c r="A155" s="184" t="s">
        <v>643</v>
      </c>
      <c r="B155" s="185"/>
      <c r="C155" s="186"/>
      <c r="D155" s="71">
        <v>42185</v>
      </c>
      <c r="E155" s="71">
        <v>42004</v>
      </c>
      <c r="F155" s="65"/>
      <c r="L155" s="62"/>
      <c r="M155" s="62"/>
      <c r="N155" s="62"/>
      <c r="O155" s="62"/>
    </row>
    <row r="156" spans="1:15" ht="14.25" customHeight="1">
      <c r="A156" s="151" t="s">
        <v>644</v>
      </c>
      <c r="B156" s="152"/>
      <c r="C156" s="153"/>
      <c r="D156" s="72">
        <v>82324037</v>
      </c>
      <c r="E156" s="72">
        <v>66318052</v>
      </c>
      <c r="F156" s="65"/>
      <c r="L156" s="62"/>
      <c r="M156" s="62"/>
      <c r="N156" s="62"/>
      <c r="O156" s="62"/>
    </row>
    <row r="157" spans="1:15" ht="13.5" customHeight="1">
      <c r="A157" s="154" t="s">
        <v>575</v>
      </c>
      <c r="B157" s="155"/>
      <c r="C157" s="156"/>
      <c r="D157" s="73">
        <f>+D156</f>
        <v>82324037</v>
      </c>
      <c r="E157" s="73">
        <f>+E156</f>
        <v>66318052</v>
      </c>
      <c r="F157" s="74"/>
      <c r="L157" s="62"/>
      <c r="M157" s="62"/>
      <c r="N157" s="62"/>
      <c r="O157" s="62"/>
    </row>
    <row r="158" spans="1:15" ht="13.5" customHeight="1">
      <c r="A158" s="82"/>
      <c r="B158" s="82"/>
      <c r="C158" s="82"/>
      <c r="D158" s="83"/>
      <c r="E158" s="83"/>
      <c r="F158" s="74"/>
      <c r="L158" s="62"/>
      <c r="M158" s="62"/>
      <c r="N158" s="62"/>
      <c r="O158" s="62"/>
    </row>
    <row r="159" spans="1:256" s="98" customFormat="1" ht="30" customHeight="1">
      <c r="A159" s="92" t="s">
        <v>645</v>
      </c>
      <c r="B159" s="93" t="s">
        <v>646</v>
      </c>
      <c r="C159" s="93" t="s">
        <v>647</v>
      </c>
      <c r="D159" s="93" t="s">
        <v>648</v>
      </c>
      <c r="E159" s="94" t="s">
        <v>649</v>
      </c>
      <c r="F159" s="93" t="s">
        <v>720</v>
      </c>
      <c r="G159" s="69"/>
      <c r="H159" s="95"/>
      <c r="I159" s="96"/>
      <c r="J159" s="96"/>
      <c r="K159" s="96"/>
      <c r="L159" s="97"/>
      <c r="M159" s="97"/>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69"/>
      <c r="BH159" s="69"/>
      <c r="BI159" s="69"/>
      <c r="BJ159" s="69"/>
      <c r="BK159" s="69"/>
      <c r="BL159" s="69"/>
      <c r="BM159" s="69"/>
      <c r="BN159" s="69"/>
      <c r="BO159" s="69"/>
      <c r="BP159" s="69"/>
      <c r="BQ159" s="69"/>
      <c r="BR159" s="69"/>
      <c r="BS159" s="69"/>
      <c r="BT159" s="69"/>
      <c r="BU159" s="69"/>
      <c r="BV159" s="69"/>
      <c r="BW159" s="69"/>
      <c r="BX159" s="69"/>
      <c r="BY159" s="69"/>
      <c r="BZ159" s="69"/>
      <c r="CA159" s="69"/>
      <c r="CB159" s="69"/>
      <c r="CC159" s="69"/>
      <c r="CD159" s="69"/>
      <c r="CE159" s="69"/>
      <c r="CF159" s="69"/>
      <c r="CG159" s="69"/>
      <c r="CH159" s="69"/>
      <c r="CI159" s="69"/>
      <c r="CJ159" s="69"/>
      <c r="CK159" s="69"/>
      <c r="CL159" s="69"/>
      <c r="CM159" s="69"/>
      <c r="CN159" s="69"/>
      <c r="CO159" s="69"/>
      <c r="CP159" s="69"/>
      <c r="CQ159" s="69"/>
      <c r="CR159" s="69"/>
      <c r="CS159" s="69"/>
      <c r="CT159" s="69"/>
      <c r="CU159" s="69"/>
      <c r="CV159" s="69"/>
      <c r="CW159" s="69"/>
      <c r="CX159" s="69"/>
      <c r="CY159" s="69"/>
      <c r="CZ159" s="69"/>
      <c r="DA159" s="69"/>
      <c r="DB159" s="69"/>
      <c r="DC159" s="69"/>
      <c r="DD159" s="69"/>
      <c r="DE159" s="69"/>
      <c r="DF159" s="69"/>
      <c r="DG159" s="69"/>
      <c r="DH159" s="69"/>
      <c r="DI159" s="69"/>
      <c r="DJ159" s="69"/>
      <c r="DK159" s="69"/>
      <c r="DL159" s="69"/>
      <c r="DM159" s="69"/>
      <c r="DN159" s="69"/>
      <c r="DO159" s="69"/>
      <c r="DP159" s="69"/>
      <c r="DQ159" s="69"/>
      <c r="DR159" s="69"/>
      <c r="DS159" s="69"/>
      <c r="DT159" s="69"/>
      <c r="DU159" s="69"/>
      <c r="DV159" s="69"/>
      <c r="DW159" s="69"/>
      <c r="DX159" s="69"/>
      <c r="DY159" s="69"/>
      <c r="DZ159" s="69"/>
      <c r="EA159" s="69"/>
      <c r="EB159" s="69"/>
      <c r="EC159" s="69"/>
      <c r="ED159" s="69"/>
      <c r="EE159" s="69"/>
      <c r="EF159" s="69"/>
      <c r="EG159" s="69"/>
      <c r="EH159" s="69"/>
      <c r="EI159" s="69"/>
      <c r="EJ159" s="69"/>
      <c r="EK159" s="69"/>
      <c r="EL159" s="69"/>
      <c r="EM159" s="69"/>
      <c r="EN159" s="69"/>
      <c r="EO159" s="69"/>
      <c r="EP159" s="69"/>
      <c r="EQ159" s="69"/>
      <c r="ER159" s="69"/>
      <c r="ES159" s="69"/>
      <c r="ET159" s="69"/>
      <c r="EU159" s="69"/>
      <c r="EV159" s="69"/>
      <c r="EW159" s="69"/>
      <c r="EX159" s="69"/>
      <c r="EY159" s="69"/>
      <c r="EZ159" s="69"/>
      <c r="FA159" s="69"/>
      <c r="FB159" s="69"/>
      <c r="FC159" s="69"/>
      <c r="FD159" s="69"/>
      <c r="FE159" s="69"/>
      <c r="FF159" s="69"/>
      <c r="FG159" s="69"/>
      <c r="FH159" s="69"/>
      <c r="FI159" s="69"/>
      <c r="FJ159" s="69"/>
      <c r="FK159" s="69"/>
      <c r="FL159" s="69"/>
      <c r="FM159" s="69"/>
      <c r="FN159" s="69"/>
      <c r="FO159" s="69"/>
      <c r="FP159" s="69"/>
      <c r="FQ159" s="69"/>
      <c r="FR159" s="69"/>
      <c r="FS159" s="69"/>
      <c r="FT159" s="69"/>
      <c r="FU159" s="69"/>
      <c r="FV159" s="69"/>
      <c r="FW159" s="69"/>
      <c r="FX159" s="69"/>
      <c r="FY159" s="69"/>
      <c r="FZ159" s="69"/>
      <c r="GA159" s="69"/>
      <c r="GB159" s="69"/>
      <c r="GC159" s="69"/>
      <c r="GD159" s="69"/>
      <c r="GE159" s="69"/>
      <c r="GF159" s="69"/>
      <c r="GG159" s="69"/>
      <c r="GH159" s="69"/>
      <c r="GI159" s="69"/>
      <c r="GJ159" s="69"/>
      <c r="GK159" s="69"/>
      <c r="GL159" s="69"/>
      <c r="GM159" s="69"/>
      <c r="GN159" s="69"/>
      <c r="GO159" s="69"/>
      <c r="GP159" s="69"/>
      <c r="GQ159" s="69"/>
      <c r="GR159" s="69"/>
      <c r="GS159" s="69"/>
      <c r="GT159" s="69"/>
      <c r="GU159" s="69"/>
      <c r="GV159" s="69"/>
      <c r="GW159" s="69"/>
      <c r="GX159" s="69"/>
      <c r="GY159" s="69"/>
      <c r="GZ159" s="69"/>
      <c r="HA159" s="69"/>
      <c r="HB159" s="69"/>
      <c r="HC159" s="69"/>
      <c r="HD159" s="69"/>
      <c r="HE159" s="69"/>
      <c r="HF159" s="69"/>
      <c r="HG159" s="69"/>
      <c r="HH159" s="69"/>
      <c r="HI159" s="69"/>
      <c r="HJ159" s="69"/>
      <c r="HK159" s="69"/>
      <c r="HL159" s="69"/>
      <c r="HM159" s="69"/>
      <c r="HN159" s="69"/>
      <c r="HO159" s="69"/>
      <c r="HP159" s="69"/>
      <c r="HQ159" s="69"/>
      <c r="HR159" s="69"/>
      <c r="HS159" s="69"/>
      <c r="HT159" s="69"/>
      <c r="HU159" s="69"/>
      <c r="HV159" s="69"/>
      <c r="HW159" s="69"/>
      <c r="HX159" s="69"/>
      <c r="HY159" s="69"/>
      <c r="HZ159" s="69"/>
      <c r="IA159" s="69"/>
      <c r="IB159" s="69"/>
      <c r="IC159" s="69"/>
      <c r="ID159" s="69"/>
      <c r="IE159" s="69"/>
      <c r="IF159" s="69"/>
      <c r="IG159" s="69"/>
      <c r="IH159" s="69"/>
      <c r="II159" s="69"/>
      <c r="IJ159" s="69"/>
      <c r="IK159" s="69"/>
      <c r="IL159" s="69"/>
      <c r="IM159" s="69"/>
      <c r="IN159" s="69"/>
      <c r="IO159" s="69"/>
      <c r="IP159" s="69"/>
      <c r="IQ159" s="69"/>
      <c r="IR159" s="69"/>
      <c r="IS159" s="69"/>
      <c r="IT159" s="69"/>
      <c r="IU159" s="69"/>
      <c r="IV159" s="69"/>
    </row>
    <row r="160" spans="1:256" s="98" customFormat="1" ht="15.75" customHeight="1">
      <c r="A160" s="99" t="s">
        <v>650</v>
      </c>
      <c r="B160" s="187" t="s">
        <v>651</v>
      </c>
      <c r="C160" s="188"/>
      <c r="D160" s="73"/>
      <c r="E160" s="73"/>
      <c r="F160" s="73">
        <f>+C160+D160-E160</f>
        <v>0</v>
      </c>
      <c r="G160" s="69"/>
      <c r="H160" s="100"/>
      <c r="I160" s="101"/>
      <c r="J160" s="102"/>
      <c r="K160" s="83"/>
      <c r="L160" s="83"/>
      <c r="M160" s="83"/>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c r="BI160" s="69"/>
      <c r="BJ160" s="69"/>
      <c r="BK160" s="69"/>
      <c r="BL160" s="69"/>
      <c r="BM160" s="69"/>
      <c r="BN160" s="69"/>
      <c r="BO160" s="69"/>
      <c r="BP160" s="69"/>
      <c r="BQ160" s="69"/>
      <c r="BR160" s="69"/>
      <c r="BS160" s="69"/>
      <c r="BT160" s="69"/>
      <c r="BU160" s="69"/>
      <c r="BV160" s="69"/>
      <c r="BW160" s="69"/>
      <c r="BX160" s="69"/>
      <c r="BY160" s="69"/>
      <c r="BZ160" s="69"/>
      <c r="CA160" s="69"/>
      <c r="CB160" s="69"/>
      <c r="CC160" s="69"/>
      <c r="CD160" s="69"/>
      <c r="CE160" s="69"/>
      <c r="CF160" s="69"/>
      <c r="CG160" s="69"/>
      <c r="CH160" s="69"/>
      <c r="CI160" s="69"/>
      <c r="CJ160" s="69"/>
      <c r="CK160" s="69"/>
      <c r="CL160" s="69"/>
      <c r="CM160" s="69"/>
      <c r="CN160" s="69"/>
      <c r="CO160" s="69"/>
      <c r="CP160" s="69"/>
      <c r="CQ160" s="69"/>
      <c r="CR160" s="69"/>
      <c r="CS160" s="69"/>
      <c r="CT160" s="69"/>
      <c r="CU160" s="69"/>
      <c r="CV160" s="69"/>
      <c r="CW160" s="69"/>
      <c r="CX160" s="69"/>
      <c r="CY160" s="69"/>
      <c r="CZ160" s="69"/>
      <c r="DA160" s="69"/>
      <c r="DB160" s="69"/>
      <c r="DC160" s="69"/>
      <c r="DD160" s="69"/>
      <c r="DE160" s="69"/>
      <c r="DF160" s="69"/>
      <c r="DG160" s="69"/>
      <c r="DH160" s="69"/>
      <c r="DI160" s="69"/>
      <c r="DJ160" s="69"/>
      <c r="DK160" s="69"/>
      <c r="DL160" s="69"/>
      <c r="DM160" s="69"/>
      <c r="DN160" s="69"/>
      <c r="DO160" s="69"/>
      <c r="DP160" s="69"/>
      <c r="DQ160" s="69"/>
      <c r="DR160" s="69"/>
      <c r="DS160" s="69"/>
      <c r="DT160" s="69"/>
      <c r="DU160" s="69"/>
      <c r="DV160" s="69"/>
      <c r="DW160" s="69"/>
      <c r="DX160" s="69"/>
      <c r="DY160" s="69"/>
      <c r="DZ160" s="69"/>
      <c r="EA160" s="69"/>
      <c r="EB160" s="69"/>
      <c r="EC160" s="69"/>
      <c r="ED160" s="69"/>
      <c r="EE160" s="69"/>
      <c r="EF160" s="69"/>
      <c r="EG160" s="69"/>
      <c r="EH160" s="69"/>
      <c r="EI160" s="69"/>
      <c r="EJ160" s="69"/>
      <c r="EK160" s="69"/>
      <c r="EL160" s="69"/>
      <c r="EM160" s="69"/>
      <c r="EN160" s="69"/>
      <c r="EO160" s="69"/>
      <c r="EP160" s="69"/>
      <c r="EQ160" s="69"/>
      <c r="ER160" s="69"/>
      <c r="ES160" s="69"/>
      <c r="ET160" s="69"/>
      <c r="EU160" s="69"/>
      <c r="EV160" s="69"/>
      <c r="EW160" s="69"/>
      <c r="EX160" s="69"/>
      <c r="EY160" s="69"/>
      <c r="EZ160" s="69"/>
      <c r="FA160" s="69"/>
      <c r="FB160" s="69"/>
      <c r="FC160" s="69"/>
      <c r="FD160" s="69"/>
      <c r="FE160" s="69"/>
      <c r="FF160" s="69"/>
      <c r="FG160" s="69"/>
      <c r="FH160" s="69"/>
      <c r="FI160" s="69"/>
      <c r="FJ160" s="69"/>
      <c r="FK160" s="69"/>
      <c r="FL160" s="69"/>
      <c r="FM160" s="69"/>
      <c r="FN160" s="69"/>
      <c r="FO160" s="69"/>
      <c r="FP160" s="69"/>
      <c r="FQ160" s="69"/>
      <c r="FR160" s="69"/>
      <c r="FS160" s="69"/>
      <c r="FT160" s="69"/>
      <c r="FU160" s="69"/>
      <c r="FV160" s="69"/>
      <c r="FW160" s="69"/>
      <c r="FX160" s="69"/>
      <c r="FY160" s="69"/>
      <c r="FZ160" s="69"/>
      <c r="GA160" s="69"/>
      <c r="GB160" s="69"/>
      <c r="GC160" s="69"/>
      <c r="GD160" s="69"/>
      <c r="GE160" s="69"/>
      <c r="GF160" s="69"/>
      <c r="GG160" s="69"/>
      <c r="GH160" s="69"/>
      <c r="GI160" s="69"/>
      <c r="GJ160" s="69"/>
      <c r="GK160" s="69"/>
      <c r="GL160" s="69"/>
      <c r="GM160" s="69"/>
      <c r="GN160" s="69"/>
      <c r="GO160" s="69"/>
      <c r="GP160" s="69"/>
      <c r="GQ160" s="69"/>
      <c r="GR160" s="69"/>
      <c r="GS160" s="69"/>
      <c r="GT160" s="69"/>
      <c r="GU160" s="69"/>
      <c r="GV160" s="69"/>
      <c r="GW160" s="69"/>
      <c r="GX160" s="69"/>
      <c r="GY160" s="69"/>
      <c r="GZ160" s="69"/>
      <c r="HA160" s="69"/>
      <c r="HB160" s="69"/>
      <c r="HC160" s="69"/>
      <c r="HD160" s="69"/>
      <c r="HE160" s="69"/>
      <c r="HF160" s="69"/>
      <c r="HG160" s="69"/>
      <c r="HH160" s="69"/>
      <c r="HI160" s="69"/>
      <c r="HJ160" s="69"/>
      <c r="HK160" s="69"/>
      <c r="HL160" s="69"/>
      <c r="HM160" s="69"/>
      <c r="HN160" s="69"/>
      <c r="HO160" s="69"/>
      <c r="HP160" s="69"/>
      <c r="HQ160" s="69"/>
      <c r="HR160" s="69"/>
      <c r="HS160" s="69"/>
      <c r="HT160" s="69"/>
      <c r="HU160" s="69"/>
      <c r="HV160" s="69"/>
      <c r="HW160" s="69"/>
      <c r="HX160" s="69"/>
      <c r="HY160" s="69"/>
      <c r="HZ160" s="69"/>
      <c r="IA160" s="69"/>
      <c r="IB160" s="69"/>
      <c r="IC160" s="69"/>
      <c r="ID160" s="69"/>
      <c r="IE160" s="69"/>
      <c r="IF160" s="69"/>
      <c r="IG160" s="69"/>
      <c r="IH160" s="69"/>
      <c r="II160" s="69"/>
      <c r="IJ160" s="69"/>
      <c r="IK160" s="69"/>
      <c r="IL160" s="69"/>
      <c r="IM160" s="69"/>
      <c r="IN160" s="69"/>
      <c r="IO160" s="69"/>
      <c r="IP160" s="69"/>
      <c r="IQ160" s="69"/>
      <c r="IR160" s="69"/>
      <c r="IS160" s="69"/>
      <c r="IT160" s="69"/>
      <c r="IU160" s="69"/>
      <c r="IV160" s="69"/>
    </row>
    <row r="161" spans="1:256" s="98" customFormat="1" ht="15.75" customHeight="1">
      <c r="A161" s="99" t="s">
        <v>652</v>
      </c>
      <c r="B161" s="187" t="s">
        <v>651</v>
      </c>
      <c r="C161" s="188"/>
      <c r="D161" s="72"/>
      <c r="E161" s="103"/>
      <c r="F161" s="126"/>
      <c r="G161" s="69"/>
      <c r="H161" s="100"/>
      <c r="I161" s="189"/>
      <c r="J161" s="189"/>
      <c r="K161" s="104"/>
      <c r="L161" s="69"/>
      <c r="M161" s="105"/>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c r="BZ161" s="69"/>
      <c r="CA161" s="69"/>
      <c r="CB161" s="69"/>
      <c r="CC161" s="69"/>
      <c r="CD161" s="69"/>
      <c r="CE161" s="69"/>
      <c r="CF161" s="69"/>
      <c r="CG161" s="69"/>
      <c r="CH161" s="69"/>
      <c r="CI161" s="69"/>
      <c r="CJ161" s="69"/>
      <c r="CK161" s="69"/>
      <c r="CL161" s="69"/>
      <c r="CM161" s="69"/>
      <c r="CN161" s="69"/>
      <c r="CO161" s="69"/>
      <c r="CP161" s="69"/>
      <c r="CQ161" s="69"/>
      <c r="CR161" s="69"/>
      <c r="CS161" s="69"/>
      <c r="CT161" s="69"/>
      <c r="CU161" s="69"/>
      <c r="CV161" s="69"/>
      <c r="CW161" s="69"/>
      <c r="CX161" s="69"/>
      <c r="CY161" s="69"/>
      <c r="CZ161" s="69"/>
      <c r="DA161" s="69"/>
      <c r="DB161" s="69"/>
      <c r="DC161" s="69"/>
      <c r="DD161" s="69"/>
      <c r="DE161" s="69"/>
      <c r="DF161" s="69"/>
      <c r="DG161" s="69"/>
      <c r="DH161" s="69"/>
      <c r="DI161" s="69"/>
      <c r="DJ161" s="69"/>
      <c r="DK161" s="69"/>
      <c r="DL161" s="69"/>
      <c r="DM161" s="69"/>
      <c r="DN161" s="69"/>
      <c r="DO161" s="69"/>
      <c r="DP161" s="69"/>
      <c r="DQ161" s="69"/>
      <c r="DR161" s="69"/>
      <c r="DS161" s="69"/>
      <c r="DT161" s="69"/>
      <c r="DU161" s="69"/>
      <c r="DV161" s="69"/>
      <c r="DW161" s="69"/>
      <c r="DX161" s="69"/>
      <c r="DY161" s="69"/>
      <c r="DZ161" s="69"/>
      <c r="EA161" s="69"/>
      <c r="EB161" s="69"/>
      <c r="EC161" s="69"/>
      <c r="ED161" s="69"/>
      <c r="EE161" s="69"/>
      <c r="EF161" s="69"/>
      <c r="EG161" s="69"/>
      <c r="EH161" s="69"/>
      <c r="EI161" s="69"/>
      <c r="EJ161" s="69"/>
      <c r="EK161" s="69"/>
      <c r="EL161" s="69"/>
      <c r="EM161" s="69"/>
      <c r="EN161" s="69"/>
      <c r="EO161" s="69"/>
      <c r="EP161" s="69"/>
      <c r="EQ161" s="69"/>
      <c r="ER161" s="69"/>
      <c r="ES161" s="69"/>
      <c r="ET161" s="69"/>
      <c r="EU161" s="69"/>
      <c r="EV161" s="69"/>
      <c r="EW161" s="69"/>
      <c r="EX161" s="69"/>
      <c r="EY161" s="69"/>
      <c r="EZ161" s="69"/>
      <c r="FA161" s="69"/>
      <c r="FB161" s="69"/>
      <c r="FC161" s="69"/>
      <c r="FD161" s="69"/>
      <c r="FE161" s="69"/>
      <c r="FF161" s="69"/>
      <c r="FG161" s="69"/>
      <c r="FH161" s="69"/>
      <c r="FI161" s="69"/>
      <c r="FJ161" s="69"/>
      <c r="FK161" s="69"/>
      <c r="FL161" s="69"/>
      <c r="FM161" s="69"/>
      <c r="FN161" s="69"/>
      <c r="FO161" s="69"/>
      <c r="FP161" s="69"/>
      <c r="FQ161" s="69"/>
      <c r="FR161" s="69"/>
      <c r="FS161" s="69"/>
      <c r="FT161" s="69"/>
      <c r="FU161" s="69"/>
      <c r="FV161" s="69"/>
      <c r="FW161" s="69"/>
      <c r="FX161" s="69"/>
      <c r="FY161" s="69"/>
      <c r="FZ161" s="69"/>
      <c r="GA161" s="69"/>
      <c r="GB161" s="69"/>
      <c r="GC161" s="69"/>
      <c r="GD161" s="69"/>
      <c r="GE161" s="69"/>
      <c r="GF161" s="69"/>
      <c r="GG161" s="69"/>
      <c r="GH161" s="69"/>
      <c r="GI161" s="69"/>
      <c r="GJ161" s="69"/>
      <c r="GK161" s="69"/>
      <c r="GL161" s="69"/>
      <c r="GM161" s="69"/>
      <c r="GN161" s="69"/>
      <c r="GO161" s="69"/>
      <c r="GP161" s="69"/>
      <c r="GQ161" s="69"/>
      <c r="GR161" s="69"/>
      <c r="GS161" s="69"/>
      <c r="GT161" s="69"/>
      <c r="GU161" s="69"/>
      <c r="GV161" s="69"/>
      <c r="GW161" s="69"/>
      <c r="GX161" s="69"/>
      <c r="GY161" s="69"/>
      <c r="GZ161" s="69"/>
      <c r="HA161" s="69"/>
      <c r="HB161" s="69"/>
      <c r="HC161" s="69"/>
      <c r="HD161" s="69"/>
      <c r="HE161" s="69"/>
      <c r="HF161" s="69"/>
      <c r="HG161" s="69"/>
      <c r="HH161" s="69"/>
      <c r="HI161" s="69"/>
      <c r="HJ161" s="69"/>
      <c r="HK161" s="69"/>
      <c r="HL161" s="69"/>
      <c r="HM161" s="69"/>
      <c r="HN161" s="69"/>
      <c r="HO161" s="69"/>
      <c r="HP161" s="69"/>
      <c r="HQ161" s="69"/>
      <c r="HR161" s="69"/>
      <c r="HS161" s="69"/>
      <c r="HT161" s="69"/>
      <c r="HU161" s="69"/>
      <c r="HV161" s="69"/>
      <c r="HW161" s="69"/>
      <c r="HX161" s="69"/>
      <c r="HY161" s="69"/>
      <c r="HZ161" s="69"/>
      <c r="IA161" s="69"/>
      <c r="IB161" s="69"/>
      <c r="IC161" s="69"/>
      <c r="ID161" s="69"/>
      <c r="IE161" s="69"/>
      <c r="IF161" s="69"/>
      <c r="IG161" s="69"/>
      <c r="IH161" s="69"/>
      <c r="II161" s="69"/>
      <c r="IJ161" s="69"/>
      <c r="IK161" s="69"/>
      <c r="IL161" s="69"/>
      <c r="IM161" s="69"/>
      <c r="IN161" s="69"/>
      <c r="IO161" s="69"/>
      <c r="IP161" s="69"/>
      <c r="IQ161" s="69"/>
      <c r="IR161" s="69"/>
      <c r="IS161" s="69"/>
      <c r="IT161" s="69"/>
      <c r="IU161" s="69"/>
      <c r="IV161" s="69"/>
    </row>
    <row r="162" spans="1:256" s="98" customFormat="1" ht="15.75" customHeight="1">
      <c r="A162" s="106" t="s">
        <v>653</v>
      </c>
      <c r="B162" s="187" t="s">
        <v>651</v>
      </c>
      <c r="C162" s="188"/>
      <c r="D162" s="72"/>
      <c r="E162" s="103"/>
      <c r="F162" s="126"/>
      <c r="G162" s="69"/>
      <c r="H162" s="100"/>
      <c r="I162" s="189"/>
      <c r="J162" s="189"/>
      <c r="K162" s="104"/>
      <c r="L162" s="69"/>
      <c r="M162" s="105"/>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c r="BI162" s="69"/>
      <c r="BJ162" s="69"/>
      <c r="BK162" s="69"/>
      <c r="BL162" s="69"/>
      <c r="BM162" s="69"/>
      <c r="BN162" s="69"/>
      <c r="BO162" s="69"/>
      <c r="BP162" s="69"/>
      <c r="BQ162" s="69"/>
      <c r="BR162" s="69"/>
      <c r="BS162" s="69"/>
      <c r="BT162" s="69"/>
      <c r="BU162" s="69"/>
      <c r="BV162" s="69"/>
      <c r="BW162" s="69"/>
      <c r="BX162" s="69"/>
      <c r="BY162" s="69"/>
      <c r="BZ162" s="69"/>
      <c r="CA162" s="69"/>
      <c r="CB162" s="69"/>
      <c r="CC162" s="69"/>
      <c r="CD162" s="69"/>
      <c r="CE162" s="69"/>
      <c r="CF162" s="69"/>
      <c r="CG162" s="69"/>
      <c r="CH162" s="69"/>
      <c r="CI162" s="69"/>
      <c r="CJ162" s="69"/>
      <c r="CK162" s="69"/>
      <c r="CL162" s="69"/>
      <c r="CM162" s="69"/>
      <c r="CN162" s="69"/>
      <c r="CO162" s="69"/>
      <c r="CP162" s="69"/>
      <c r="CQ162" s="69"/>
      <c r="CR162" s="69"/>
      <c r="CS162" s="69"/>
      <c r="CT162" s="69"/>
      <c r="CU162" s="69"/>
      <c r="CV162" s="69"/>
      <c r="CW162" s="69"/>
      <c r="CX162" s="69"/>
      <c r="CY162" s="69"/>
      <c r="CZ162" s="69"/>
      <c r="DA162" s="69"/>
      <c r="DB162" s="69"/>
      <c r="DC162" s="69"/>
      <c r="DD162" s="69"/>
      <c r="DE162" s="69"/>
      <c r="DF162" s="69"/>
      <c r="DG162" s="69"/>
      <c r="DH162" s="69"/>
      <c r="DI162" s="69"/>
      <c r="DJ162" s="69"/>
      <c r="DK162" s="69"/>
      <c r="DL162" s="69"/>
      <c r="DM162" s="69"/>
      <c r="DN162" s="69"/>
      <c r="DO162" s="69"/>
      <c r="DP162" s="69"/>
      <c r="DQ162" s="69"/>
      <c r="DR162" s="69"/>
      <c r="DS162" s="69"/>
      <c r="DT162" s="69"/>
      <c r="DU162" s="69"/>
      <c r="DV162" s="69"/>
      <c r="DW162" s="69"/>
      <c r="DX162" s="69"/>
      <c r="DY162" s="69"/>
      <c r="DZ162" s="69"/>
      <c r="EA162" s="69"/>
      <c r="EB162" s="69"/>
      <c r="EC162" s="69"/>
      <c r="ED162" s="69"/>
      <c r="EE162" s="69"/>
      <c r="EF162" s="69"/>
      <c r="EG162" s="69"/>
      <c r="EH162" s="69"/>
      <c r="EI162" s="69"/>
      <c r="EJ162" s="69"/>
      <c r="EK162" s="69"/>
      <c r="EL162" s="69"/>
      <c r="EM162" s="69"/>
      <c r="EN162" s="69"/>
      <c r="EO162" s="69"/>
      <c r="EP162" s="69"/>
      <c r="EQ162" s="69"/>
      <c r="ER162" s="69"/>
      <c r="ES162" s="69"/>
      <c r="ET162" s="69"/>
      <c r="EU162" s="69"/>
      <c r="EV162" s="69"/>
      <c r="EW162" s="69"/>
      <c r="EX162" s="69"/>
      <c r="EY162" s="69"/>
      <c r="EZ162" s="69"/>
      <c r="FA162" s="69"/>
      <c r="FB162" s="69"/>
      <c r="FC162" s="69"/>
      <c r="FD162" s="69"/>
      <c r="FE162" s="69"/>
      <c r="FF162" s="69"/>
      <c r="FG162" s="69"/>
      <c r="FH162" s="69"/>
      <c r="FI162" s="69"/>
      <c r="FJ162" s="69"/>
      <c r="FK162" s="69"/>
      <c r="FL162" s="69"/>
      <c r="FM162" s="69"/>
      <c r="FN162" s="69"/>
      <c r="FO162" s="69"/>
      <c r="FP162" s="69"/>
      <c r="FQ162" s="69"/>
      <c r="FR162" s="69"/>
      <c r="FS162" s="69"/>
      <c r="FT162" s="69"/>
      <c r="FU162" s="69"/>
      <c r="FV162" s="69"/>
      <c r="FW162" s="69"/>
      <c r="FX162" s="69"/>
      <c r="FY162" s="69"/>
      <c r="FZ162" s="69"/>
      <c r="GA162" s="69"/>
      <c r="GB162" s="69"/>
      <c r="GC162" s="69"/>
      <c r="GD162" s="69"/>
      <c r="GE162" s="69"/>
      <c r="GF162" s="69"/>
      <c r="GG162" s="69"/>
      <c r="GH162" s="69"/>
      <c r="GI162" s="69"/>
      <c r="GJ162" s="69"/>
      <c r="GK162" s="69"/>
      <c r="GL162" s="69"/>
      <c r="GM162" s="69"/>
      <c r="GN162" s="69"/>
      <c r="GO162" s="69"/>
      <c r="GP162" s="69"/>
      <c r="GQ162" s="69"/>
      <c r="GR162" s="69"/>
      <c r="GS162" s="69"/>
      <c r="GT162" s="69"/>
      <c r="GU162" s="69"/>
      <c r="GV162" s="69"/>
      <c r="GW162" s="69"/>
      <c r="GX162" s="69"/>
      <c r="GY162" s="69"/>
      <c r="GZ162" s="69"/>
      <c r="HA162" s="69"/>
      <c r="HB162" s="69"/>
      <c r="HC162" s="69"/>
      <c r="HD162" s="69"/>
      <c r="HE162" s="69"/>
      <c r="HF162" s="69"/>
      <c r="HG162" s="69"/>
      <c r="HH162" s="69"/>
      <c r="HI162" s="69"/>
      <c r="HJ162" s="69"/>
      <c r="HK162" s="69"/>
      <c r="HL162" s="69"/>
      <c r="HM162" s="69"/>
      <c r="HN162" s="69"/>
      <c r="HO162" s="69"/>
      <c r="HP162" s="69"/>
      <c r="HQ162" s="69"/>
      <c r="HR162" s="69"/>
      <c r="HS162" s="69"/>
      <c r="HT162" s="69"/>
      <c r="HU162" s="69"/>
      <c r="HV162" s="69"/>
      <c r="HW162" s="69"/>
      <c r="HX162" s="69"/>
      <c r="HY162" s="69"/>
      <c r="HZ162" s="69"/>
      <c r="IA162" s="69"/>
      <c r="IB162" s="69"/>
      <c r="IC162" s="69"/>
      <c r="ID162" s="69"/>
      <c r="IE162" s="69"/>
      <c r="IF162" s="69"/>
      <c r="IG162" s="69"/>
      <c r="IH162" s="69"/>
      <c r="II162" s="69"/>
      <c r="IJ162" s="69"/>
      <c r="IK162" s="69"/>
      <c r="IL162" s="69"/>
      <c r="IM162" s="69"/>
      <c r="IN162" s="69"/>
      <c r="IO162" s="69"/>
      <c r="IP162" s="69"/>
      <c r="IQ162" s="69"/>
      <c r="IR162" s="69"/>
      <c r="IS162" s="69"/>
      <c r="IT162" s="69"/>
      <c r="IU162" s="69"/>
      <c r="IV162" s="69"/>
    </row>
    <row r="163" spans="1:256" s="112" customFormat="1" ht="15.75" customHeight="1">
      <c r="A163" s="99" t="s">
        <v>654</v>
      </c>
      <c r="B163" s="107"/>
      <c r="C163" s="108"/>
      <c r="D163" s="73">
        <f>+D160+D161+D162</f>
        <v>0</v>
      </c>
      <c r="E163" s="73">
        <f>+E160+E161+E162</f>
        <v>0</v>
      </c>
      <c r="F163" s="73">
        <f>+C160+D160-E160</f>
        <v>0</v>
      </c>
      <c r="G163" s="66"/>
      <c r="H163" s="100"/>
      <c r="I163" s="109"/>
      <c r="J163" s="110"/>
      <c r="K163" s="83"/>
      <c r="L163" s="83"/>
      <c r="M163" s="111"/>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c r="BI163" s="66"/>
      <c r="BJ163" s="66"/>
      <c r="BK163" s="66"/>
      <c r="BL163" s="66"/>
      <c r="BM163" s="66"/>
      <c r="BN163" s="66"/>
      <c r="BO163" s="66"/>
      <c r="BP163" s="66"/>
      <c r="BQ163" s="66"/>
      <c r="BR163" s="66"/>
      <c r="BS163" s="66"/>
      <c r="BT163" s="66"/>
      <c r="BU163" s="66"/>
      <c r="BV163" s="66"/>
      <c r="BW163" s="66"/>
      <c r="BX163" s="66"/>
      <c r="BY163" s="66"/>
      <c r="BZ163" s="66"/>
      <c r="CA163" s="66"/>
      <c r="CB163" s="66"/>
      <c r="CC163" s="66"/>
      <c r="CD163" s="66"/>
      <c r="CE163" s="66"/>
      <c r="CF163" s="66"/>
      <c r="CG163" s="66"/>
      <c r="CH163" s="66"/>
      <c r="CI163" s="66"/>
      <c r="CJ163" s="66"/>
      <c r="CK163" s="66"/>
      <c r="CL163" s="66"/>
      <c r="CM163" s="66"/>
      <c r="CN163" s="66"/>
      <c r="CO163" s="66"/>
      <c r="CP163" s="66"/>
      <c r="CQ163" s="66"/>
      <c r="CR163" s="66"/>
      <c r="CS163" s="66"/>
      <c r="CT163" s="66"/>
      <c r="CU163" s="66"/>
      <c r="CV163" s="66"/>
      <c r="CW163" s="66"/>
      <c r="CX163" s="66"/>
      <c r="CY163" s="66"/>
      <c r="CZ163" s="66"/>
      <c r="DA163" s="66"/>
      <c r="DB163" s="66"/>
      <c r="DC163" s="66"/>
      <c r="DD163" s="66"/>
      <c r="DE163" s="66"/>
      <c r="DF163" s="66"/>
      <c r="DG163" s="66"/>
      <c r="DH163" s="66"/>
      <c r="DI163" s="66"/>
      <c r="DJ163" s="66"/>
      <c r="DK163" s="66"/>
      <c r="DL163" s="66"/>
      <c r="DM163" s="66"/>
      <c r="DN163" s="66"/>
      <c r="DO163" s="66"/>
      <c r="DP163" s="66"/>
      <c r="DQ163" s="66"/>
      <c r="DR163" s="66"/>
      <c r="DS163" s="66"/>
      <c r="DT163" s="66"/>
      <c r="DU163" s="66"/>
      <c r="DV163" s="66"/>
      <c r="DW163" s="66"/>
      <c r="DX163" s="66"/>
      <c r="DY163" s="66"/>
      <c r="DZ163" s="66"/>
      <c r="EA163" s="66"/>
      <c r="EB163" s="66"/>
      <c r="EC163" s="66"/>
      <c r="ED163" s="66"/>
      <c r="EE163" s="66"/>
      <c r="EF163" s="66"/>
      <c r="EG163" s="66"/>
      <c r="EH163" s="66"/>
      <c r="EI163" s="66"/>
      <c r="EJ163" s="66"/>
      <c r="EK163" s="66"/>
      <c r="EL163" s="66"/>
      <c r="EM163" s="66"/>
      <c r="EN163" s="66"/>
      <c r="EO163" s="66"/>
      <c r="EP163" s="66"/>
      <c r="EQ163" s="66"/>
      <c r="ER163" s="66"/>
      <c r="ES163" s="66"/>
      <c r="ET163" s="66"/>
      <c r="EU163" s="66"/>
      <c r="EV163" s="66"/>
      <c r="EW163" s="66"/>
      <c r="EX163" s="66"/>
      <c r="EY163" s="66"/>
      <c r="EZ163" s="66"/>
      <c r="FA163" s="66"/>
      <c r="FB163" s="66"/>
      <c r="FC163" s="66"/>
      <c r="FD163" s="66"/>
      <c r="FE163" s="66"/>
      <c r="FF163" s="66"/>
      <c r="FG163" s="66"/>
      <c r="FH163" s="66"/>
      <c r="FI163" s="66"/>
      <c r="FJ163" s="66"/>
      <c r="FK163" s="66"/>
      <c r="FL163" s="66"/>
      <c r="FM163" s="66"/>
      <c r="FN163" s="66"/>
      <c r="FO163" s="66"/>
      <c r="FP163" s="66"/>
      <c r="FQ163" s="66"/>
      <c r="FR163" s="66"/>
      <c r="FS163" s="66"/>
      <c r="FT163" s="66"/>
      <c r="FU163" s="66"/>
      <c r="FV163" s="66"/>
      <c r="FW163" s="66"/>
      <c r="FX163" s="66"/>
      <c r="FY163" s="66"/>
      <c r="FZ163" s="66"/>
      <c r="GA163" s="66"/>
      <c r="GB163" s="66"/>
      <c r="GC163" s="66"/>
      <c r="GD163" s="66"/>
      <c r="GE163" s="66"/>
      <c r="GF163" s="66"/>
      <c r="GG163" s="66"/>
      <c r="GH163" s="66"/>
      <c r="GI163" s="66"/>
      <c r="GJ163" s="66"/>
      <c r="GK163" s="66"/>
      <c r="GL163" s="66"/>
      <c r="GM163" s="66"/>
      <c r="GN163" s="66"/>
      <c r="GO163" s="66"/>
      <c r="GP163" s="66"/>
      <c r="GQ163" s="66"/>
      <c r="GR163" s="66"/>
      <c r="GS163" s="66"/>
      <c r="GT163" s="66"/>
      <c r="GU163" s="66"/>
      <c r="GV163" s="66"/>
      <c r="GW163" s="66"/>
      <c r="GX163" s="66"/>
      <c r="GY163" s="66"/>
      <c r="GZ163" s="66"/>
      <c r="HA163" s="66"/>
      <c r="HB163" s="66"/>
      <c r="HC163" s="66"/>
      <c r="HD163" s="66"/>
      <c r="HE163" s="66"/>
      <c r="HF163" s="66"/>
      <c r="HG163" s="66"/>
      <c r="HH163" s="66"/>
      <c r="HI163" s="66"/>
      <c r="HJ163" s="66"/>
      <c r="HK163" s="66"/>
      <c r="HL163" s="66"/>
      <c r="HM163" s="66"/>
      <c r="HN163" s="66"/>
      <c r="HO163" s="66"/>
      <c r="HP163" s="66"/>
      <c r="HQ163" s="66"/>
      <c r="HR163" s="66"/>
      <c r="HS163" s="66"/>
      <c r="HT163" s="66"/>
      <c r="HU163" s="66"/>
      <c r="HV163" s="66"/>
      <c r="HW163" s="66"/>
      <c r="HX163" s="66"/>
      <c r="HY163" s="66"/>
      <c r="HZ163" s="66"/>
      <c r="IA163" s="66"/>
      <c r="IB163" s="66"/>
      <c r="IC163" s="66"/>
      <c r="ID163" s="66"/>
      <c r="IE163" s="66"/>
      <c r="IF163" s="66"/>
      <c r="IG163" s="66"/>
      <c r="IH163" s="66"/>
      <c r="II163" s="66"/>
      <c r="IJ163" s="66"/>
      <c r="IK163" s="66"/>
      <c r="IL163" s="66"/>
      <c r="IM163" s="66"/>
      <c r="IN163" s="66"/>
      <c r="IO163" s="66"/>
      <c r="IP163" s="66"/>
      <c r="IQ163" s="66"/>
      <c r="IR163" s="66"/>
      <c r="IS163" s="66"/>
      <c r="IT163" s="66"/>
      <c r="IU163" s="66"/>
      <c r="IV163" s="66"/>
    </row>
    <row r="164" spans="10:15" ht="12.75">
      <c r="J164" s="113"/>
      <c r="K164" s="113"/>
      <c r="L164" s="113"/>
      <c r="M164" s="113"/>
      <c r="N164" s="113"/>
      <c r="O164" s="113"/>
    </row>
    <row r="165" spans="1:15" ht="13.5" customHeight="1">
      <c r="A165" s="190" t="s">
        <v>655</v>
      </c>
      <c r="B165" s="190"/>
      <c r="C165" s="190"/>
      <c r="D165" s="71">
        <v>42277</v>
      </c>
      <c r="E165" s="71">
        <v>42004</v>
      </c>
      <c r="F165" s="114"/>
      <c r="L165" s="62"/>
      <c r="M165" s="62"/>
      <c r="N165" s="62"/>
      <c r="O165" s="62"/>
    </row>
    <row r="166" spans="1:15" ht="13.5" customHeight="1">
      <c r="A166" s="191" t="s">
        <v>656</v>
      </c>
      <c r="B166" s="191"/>
      <c r="C166" s="191"/>
      <c r="D166" s="115"/>
      <c r="E166" s="116"/>
      <c r="F166" s="114"/>
      <c r="L166" s="62"/>
      <c r="M166" s="62"/>
      <c r="N166" s="62"/>
      <c r="O166" s="62"/>
    </row>
    <row r="167" spans="1:15" ht="13.5" customHeight="1">
      <c r="A167" s="192" t="s">
        <v>657</v>
      </c>
      <c r="B167" s="192"/>
      <c r="C167" s="192"/>
      <c r="D167" s="117"/>
      <c r="E167" s="118"/>
      <c r="F167" s="114"/>
      <c r="L167" s="62"/>
      <c r="M167" s="62"/>
      <c r="N167" s="62"/>
      <c r="O167" s="62"/>
    </row>
    <row r="168" spans="1:15" ht="13.5" customHeight="1">
      <c r="A168" s="192" t="s">
        <v>658</v>
      </c>
      <c r="B168" s="192"/>
      <c r="C168" s="192"/>
      <c r="D168" s="117"/>
      <c r="E168" s="118"/>
      <c r="F168" s="114"/>
      <c r="L168" s="62"/>
      <c r="M168" s="62"/>
      <c r="N168" s="62"/>
      <c r="O168" s="62"/>
    </row>
    <row r="169" spans="1:15" ht="13.5" customHeight="1">
      <c r="A169" s="192" t="s">
        <v>659</v>
      </c>
      <c r="B169" s="192"/>
      <c r="C169" s="192"/>
      <c r="D169" s="117"/>
      <c r="E169" s="118"/>
      <c r="F169" s="114"/>
      <c r="L169" s="62"/>
      <c r="M169" s="62"/>
      <c r="N169" s="62"/>
      <c r="O169" s="62"/>
    </row>
    <row r="170" spans="1:15" ht="13.5" customHeight="1">
      <c r="A170" s="192" t="s">
        <v>660</v>
      </c>
      <c r="B170" s="192"/>
      <c r="C170" s="192"/>
      <c r="D170" s="117"/>
      <c r="E170" s="118"/>
      <c r="F170" s="114"/>
      <c r="L170" s="62"/>
      <c r="M170" s="62"/>
      <c r="N170" s="62"/>
      <c r="O170" s="62"/>
    </row>
    <row r="171" spans="1:15" ht="13.5" customHeight="1">
      <c r="A171" s="192" t="s">
        <v>661</v>
      </c>
      <c r="B171" s="192"/>
      <c r="C171" s="192"/>
      <c r="D171" s="117"/>
      <c r="E171" s="118"/>
      <c r="F171" s="114"/>
      <c r="L171" s="62"/>
      <c r="M171" s="62"/>
      <c r="N171" s="62"/>
      <c r="O171" s="62"/>
    </row>
    <row r="172" spans="1:15" ht="13.5" customHeight="1">
      <c r="A172" s="193" t="s">
        <v>662</v>
      </c>
      <c r="B172" s="193"/>
      <c r="C172" s="193"/>
      <c r="D172" s="117">
        <v>128873</v>
      </c>
      <c r="E172" s="119">
        <v>76999</v>
      </c>
      <c r="F172" s="114"/>
      <c r="L172" s="62"/>
      <c r="M172" s="62"/>
      <c r="N172" s="62"/>
      <c r="O172" s="62"/>
    </row>
    <row r="173" spans="1:15" ht="13.5" customHeight="1">
      <c r="A173" s="194" t="s">
        <v>575</v>
      </c>
      <c r="B173" s="194"/>
      <c r="C173" s="194"/>
      <c r="D173" s="73">
        <f>D166+D167+D168+D169+D170+D171+D172</f>
        <v>128873</v>
      </c>
      <c r="E173" s="73">
        <f>E166+E167+E168+E169+E170+E171+E172</f>
        <v>76999</v>
      </c>
      <c r="F173" s="111"/>
      <c r="G173" s="60"/>
      <c r="L173" s="62"/>
      <c r="M173" s="62"/>
      <c r="N173" s="62"/>
      <c r="O173" s="62"/>
    </row>
    <row r="174" spans="10:15" ht="6.75" customHeight="1">
      <c r="J174" s="113"/>
      <c r="K174" s="113"/>
      <c r="L174" s="113"/>
      <c r="M174" s="113"/>
      <c r="N174" s="113"/>
      <c r="O174" s="113"/>
    </row>
    <row r="175" spans="1:256" s="62" customFormat="1" ht="13.5" customHeight="1">
      <c r="A175" s="184" t="s">
        <v>663</v>
      </c>
      <c r="B175" s="195"/>
      <c r="C175" s="196"/>
      <c r="D175" s="71">
        <v>42277</v>
      </c>
      <c r="E175" s="71">
        <v>42004</v>
      </c>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c r="BR175" s="68"/>
      <c r="BS175" s="68"/>
      <c r="BT175" s="68"/>
      <c r="BU175" s="68"/>
      <c r="BV175" s="68"/>
      <c r="BW175" s="68"/>
      <c r="BX175" s="68"/>
      <c r="BY175" s="68"/>
      <c r="BZ175" s="68"/>
      <c r="CA175" s="68"/>
      <c r="CB175" s="68"/>
      <c r="CC175" s="68"/>
      <c r="CD175" s="68"/>
      <c r="CE175" s="68"/>
      <c r="CF175" s="68"/>
      <c r="CG175" s="68"/>
      <c r="CH175" s="68"/>
      <c r="CI175" s="68"/>
      <c r="CJ175" s="68"/>
      <c r="CK175" s="68"/>
      <c r="CL175" s="68"/>
      <c r="CM175" s="68"/>
      <c r="CN175" s="68"/>
      <c r="CO175" s="68"/>
      <c r="CP175" s="68"/>
      <c r="CQ175" s="68"/>
      <c r="CR175" s="68"/>
      <c r="CS175" s="68"/>
      <c r="CT175" s="68"/>
      <c r="CU175" s="68"/>
      <c r="CV175" s="68"/>
      <c r="CW175" s="68"/>
      <c r="CX175" s="68"/>
      <c r="CY175" s="68"/>
      <c r="CZ175" s="68"/>
      <c r="DA175" s="68"/>
      <c r="DB175" s="68"/>
      <c r="DC175" s="68"/>
      <c r="DD175" s="68"/>
      <c r="DE175" s="68"/>
      <c r="DF175" s="68"/>
      <c r="DG175" s="68"/>
      <c r="DH175" s="68"/>
      <c r="DI175" s="68"/>
      <c r="DJ175" s="68"/>
      <c r="DK175" s="68"/>
      <c r="DL175" s="68"/>
      <c r="DM175" s="68"/>
      <c r="DN175" s="68"/>
      <c r="DO175" s="68"/>
      <c r="DP175" s="68"/>
      <c r="DQ175" s="68"/>
      <c r="DR175" s="68"/>
      <c r="DS175" s="68"/>
      <c r="DT175" s="68"/>
      <c r="DU175" s="68"/>
      <c r="DV175" s="68"/>
      <c r="DW175" s="68"/>
      <c r="DX175" s="68"/>
      <c r="DY175" s="68"/>
      <c r="DZ175" s="68"/>
      <c r="EA175" s="68"/>
      <c r="EB175" s="68"/>
      <c r="EC175" s="68"/>
      <c r="ED175" s="68"/>
      <c r="EE175" s="68"/>
      <c r="EF175" s="68"/>
      <c r="EG175" s="68"/>
      <c r="EH175" s="68"/>
      <c r="EI175" s="68"/>
      <c r="EJ175" s="68"/>
      <c r="EK175" s="68"/>
      <c r="EL175" s="68"/>
      <c r="EM175" s="68"/>
      <c r="EN175" s="68"/>
      <c r="EO175" s="68"/>
      <c r="EP175" s="68"/>
      <c r="EQ175" s="68"/>
      <c r="ER175" s="68"/>
      <c r="ES175" s="68"/>
      <c r="ET175" s="68"/>
      <c r="EU175" s="68"/>
      <c r="EV175" s="68"/>
      <c r="EW175" s="68"/>
      <c r="EX175" s="68"/>
      <c r="EY175" s="68"/>
      <c r="EZ175" s="68"/>
      <c r="FA175" s="68"/>
      <c r="FB175" s="68"/>
      <c r="FC175" s="68"/>
      <c r="FD175" s="68"/>
      <c r="FE175" s="68"/>
      <c r="FF175" s="68"/>
      <c r="FG175" s="68"/>
      <c r="FH175" s="68"/>
      <c r="FI175" s="68"/>
      <c r="FJ175" s="68"/>
      <c r="FK175" s="68"/>
      <c r="FL175" s="68"/>
      <c r="FM175" s="68"/>
      <c r="FN175" s="68"/>
      <c r="FO175" s="68"/>
      <c r="FP175" s="68"/>
      <c r="FQ175" s="68"/>
      <c r="FR175" s="68"/>
      <c r="FS175" s="68"/>
      <c r="FT175" s="68"/>
      <c r="FU175" s="68"/>
      <c r="FV175" s="68"/>
      <c r="FW175" s="68"/>
      <c r="FX175" s="68"/>
      <c r="FY175" s="68"/>
      <c r="FZ175" s="68"/>
      <c r="GA175" s="68"/>
      <c r="GB175" s="68"/>
      <c r="GC175" s="68"/>
      <c r="GD175" s="68"/>
      <c r="GE175" s="68"/>
      <c r="GF175" s="68"/>
      <c r="GG175" s="68"/>
      <c r="GH175" s="68"/>
      <c r="GI175" s="68"/>
      <c r="GJ175" s="68"/>
      <c r="GK175" s="68"/>
      <c r="GL175" s="68"/>
      <c r="GM175" s="68"/>
      <c r="GN175" s="68"/>
      <c r="GO175" s="68"/>
      <c r="GP175" s="68"/>
      <c r="GQ175" s="68"/>
      <c r="GR175" s="68"/>
      <c r="GS175" s="68"/>
      <c r="GT175" s="68"/>
      <c r="GU175" s="68"/>
      <c r="GV175" s="68"/>
      <c r="GW175" s="68"/>
      <c r="GX175" s="68"/>
      <c r="GY175" s="68"/>
      <c r="GZ175" s="68"/>
      <c r="HA175" s="68"/>
      <c r="HB175" s="68"/>
      <c r="HC175" s="68"/>
      <c r="HD175" s="68"/>
      <c r="HE175" s="68"/>
      <c r="HF175" s="68"/>
      <c r="HG175" s="68"/>
      <c r="HH175" s="68"/>
      <c r="HI175" s="68"/>
      <c r="HJ175" s="68"/>
      <c r="HK175" s="68"/>
      <c r="HL175" s="68"/>
      <c r="HM175" s="68"/>
      <c r="HN175" s="68"/>
      <c r="HO175" s="68"/>
      <c r="HP175" s="68"/>
      <c r="HQ175" s="68"/>
      <c r="HR175" s="68"/>
      <c r="HS175" s="68"/>
      <c r="HT175" s="68"/>
      <c r="HU175" s="68"/>
      <c r="HV175" s="68"/>
      <c r="HW175" s="68"/>
      <c r="HX175" s="68"/>
      <c r="HY175" s="68"/>
      <c r="HZ175" s="68"/>
      <c r="IA175" s="68"/>
      <c r="IB175" s="68"/>
      <c r="IC175" s="68"/>
      <c r="ID175" s="68"/>
      <c r="IE175" s="68"/>
      <c r="IF175" s="68"/>
      <c r="IG175" s="68"/>
      <c r="IH175" s="68"/>
      <c r="II175" s="68"/>
      <c r="IJ175" s="68"/>
      <c r="IK175" s="68"/>
      <c r="IL175" s="68"/>
      <c r="IM175" s="68"/>
      <c r="IN175" s="68"/>
      <c r="IO175" s="68"/>
      <c r="IP175" s="68"/>
      <c r="IQ175" s="68"/>
      <c r="IR175" s="68"/>
      <c r="IS175" s="68"/>
      <c r="IT175" s="68"/>
      <c r="IU175" s="68"/>
      <c r="IV175" s="68"/>
    </row>
    <row r="176" spans="1:256" s="62" customFormat="1" ht="13.5" customHeight="1">
      <c r="A176" s="151" t="s">
        <v>664</v>
      </c>
      <c r="B176" s="152"/>
      <c r="C176" s="153"/>
      <c r="D176" s="72">
        <v>0</v>
      </c>
      <c r="E176" s="72">
        <v>0</v>
      </c>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68"/>
      <c r="BW176" s="68"/>
      <c r="BX176" s="68"/>
      <c r="BY176" s="68"/>
      <c r="BZ176" s="68"/>
      <c r="CA176" s="68"/>
      <c r="CB176" s="68"/>
      <c r="CC176" s="68"/>
      <c r="CD176" s="68"/>
      <c r="CE176" s="68"/>
      <c r="CF176" s="68"/>
      <c r="CG176" s="68"/>
      <c r="CH176" s="68"/>
      <c r="CI176" s="68"/>
      <c r="CJ176" s="68"/>
      <c r="CK176" s="68"/>
      <c r="CL176" s="68"/>
      <c r="CM176" s="68"/>
      <c r="CN176" s="68"/>
      <c r="CO176" s="68"/>
      <c r="CP176" s="68"/>
      <c r="CQ176" s="68"/>
      <c r="CR176" s="68"/>
      <c r="CS176" s="68"/>
      <c r="CT176" s="68"/>
      <c r="CU176" s="68"/>
      <c r="CV176" s="68"/>
      <c r="CW176" s="68"/>
      <c r="CX176" s="68"/>
      <c r="CY176" s="68"/>
      <c r="CZ176" s="68"/>
      <c r="DA176" s="68"/>
      <c r="DB176" s="68"/>
      <c r="DC176" s="68"/>
      <c r="DD176" s="68"/>
      <c r="DE176" s="68"/>
      <c r="DF176" s="68"/>
      <c r="DG176" s="68"/>
      <c r="DH176" s="68"/>
      <c r="DI176" s="68"/>
      <c r="DJ176" s="68"/>
      <c r="DK176" s="68"/>
      <c r="DL176" s="68"/>
      <c r="DM176" s="68"/>
      <c r="DN176" s="68"/>
      <c r="DO176" s="68"/>
      <c r="DP176" s="68"/>
      <c r="DQ176" s="68"/>
      <c r="DR176" s="68"/>
      <c r="DS176" s="68"/>
      <c r="DT176" s="68"/>
      <c r="DU176" s="68"/>
      <c r="DV176" s="68"/>
      <c r="DW176" s="68"/>
      <c r="DX176" s="68"/>
      <c r="DY176" s="68"/>
      <c r="DZ176" s="68"/>
      <c r="EA176" s="68"/>
      <c r="EB176" s="68"/>
      <c r="EC176" s="68"/>
      <c r="ED176" s="68"/>
      <c r="EE176" s="68"/>
      <c r="EF176" s="68"/>
      <c r="EG176" s="68"/>
      <c r="EH176" s="68"/>
      <c r="EI176" s="68"/>
      <c r="EJ176" s="68"/>
      <c r="EK176" s="68"/>
      <c r="EL176" s="68"/>
      <c r="EM176" s="68"/>
      <c r="EN176" s="68"/>
      <c r="EO176" s="68"/>
      <c r="EP176" s="68"/>
      <c r="EQ176" s="68"/>
      <c r="ER176" s="68"/>
      <c r="ES176" s="68"/>
      <c r="ET176" s="68"/>
      <c r="EU176" s="68"/>
      <c r="EV176" s="68"/>
      <c r="EW176" s="68"/>
      <c r="EX176" s="68"/>
      <c r="EY176" s="68"/>
      <c r="EZ176" s="68"/>
      <c r="FA176" s="68"/>
      <c r="FB176" s="68"/>
      <c r="FC176" s="68"/>
      <c r="FD176" s="68"/>
      <c r="FE176" s="68"/>
      <c r="FF176" s="68"/>
      <c r="FG176" s="68"/>
      <c r="FH176" s="68"/>
      <c r="FI176" s="68"/>
      <c r="FJ176" s="68"/>
      <c r="FK176" s="68"/>
      <c r="FL176" s="68"/>
      <c r="FM176" s="68"/>
      <c r="FN176" s="68"/>
      <c r="FO176" s="68"/>
      <c r="FP176" s="68"/>
      <c r="FQ176" s="68"/>
      <c r="FR176" s="68"/>
      <c r="FS176" s="68"/>
      <c r="FT176" s="68"/>
      <c r="FU176" s="68"/>
      <c r="FV176" s="68"/>
      <c r="FW176" s="68"/>
      <c r="FX176" s="68"/>
      <c r="FY176" s="68"/>
      <c r="FZ176" s="68"/>
      <c r="GA176" s="68"/>
      <c r="GB176" s="68"/>
      <c r="GC176" s="68"/>
      <c r="GD176" s="68"/>
      <c r="GE176" s="68"/>
      <c r="GF176" s="68"/>
      <c r="GG176" s="68"/>
      <c r="GH176" s="68"/>
      <c r="GI176" s="68"/>
      <c r="GJ176" s="68"/>
      <c r="GK176" s="68"/>
      <c r="GL176" s="68"/>
      <c r="GM176" s="68"/>
      <c r="GN176" s="68"/>
      <c r="GO176" s="68"/>
      <c r="GP176" s="68"/>
      <c r="GQ176" s="68"/>
      <c r="GR176" s="68"/>
      <c r="GS176" s="68"/>
      <c r="GT176" s="68"/>
      <c r="GU176" s="68"/>
      <c r="GV176" s="68"/>
      <c r="GW176" s="68"/>
      <c r="GX176" s="68"/>
      <c r="GY176" s="68"/>
      <c r="GZ176" s="68"/>
      <c r="HA176" s="68"/>
      <c r="HB176" s="68"/>
      <c r="HC176" s="68"/>
      <c r="HD176" s="68"/>
      <c r="HE176" s="68"/>
      <c r="HF176" s="68"/>
      <c r="HG176" s="68"/>
      <c r="HH176" s="68"/>
      <c r="HI176" s="68"/>
      <c r="HJ176" s="68"/>
      <c r="HK176" s="68"/>
      <c r="HL176" s="68"/>
      <c r="HM176" s="68"/>
      <c r="HN176" s="68"/>
      <c r="HO176" s="68"/>
      <c r="HP176" s="68"/>
      <c r="HQ176" s="68"/>
      <c r="HR176" s="68"/>
      <c r="HS176" s="68"/>
      <c r="HT176" s="68"/>
      <c r="HU176" s="68"/>
      <c r="HV176" s="68"/>
      <c r="HW176" s="68"/>
      <c r="HX176" s="68"/>
      <c r="HY176" s="68"/>
      <c r="HZ176" s="68"/>
      <c r="IA176" s="68"/>
      <c r="IB176" s="68"/>
      <c r="IC176" s="68"/>
      <c r="ID176" s="68"/>
      <c r="IE176" s="68"/>
      <c r="IF176" s="68"/>
      <c r="IG176" s="68"/>
      <c r="IH176" s="68"/>
      <c r="II176" s="68"/>
      <c r="IJ176" s="68"/>
      <c r="IK176" s="68"/>
      <c r="IL176" s="68"/>
      <c r="IM176" s="68"/>
      <c r="IN176" s="68"/>
      <c r="IO176" s="68"/>
      <c r="IP176" s="68"/>
      <c r="IQ176" s="68"/>
      <c r="IR176" s="68"/>
      <c r="IS176" s="68"/>
      <c r="IT176" s="68"/>
      <c r="IU176" s="68"/>
      <c r="IV176" s="68"/>
    </row>
    <row r="177" spans="1:256" s="62" customFormat="1" ht="13.5" customHeight="1">
      <c r="A177" s="151" t="s">
        <v>665</v>
      </c>
      <c r="B177" s="152"/>
      <c r="C177" s="153"/>
      <c r="D177" s="72">
        <v>0</v>
      </c>
      <c r="E177" s="72">
        <v>0</v>
      </c>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68"/>
      <c r="BY177" s="68"/>
      <c r="BZ177" s="68"/>
      <c r="CA177" s="68"/>
      <c r="CB177" s="68"/>
      <c r="CC177" s="68"/>
      <c r="CD177" s="68"/>
      <c r="CE177" s="68"/>
      <c r="CF177" s="68"/>
      <c r="CG177" s="68"/>
      <c r="CH177" s="68"/>
      <c r="CI177" s="68"/>
      <c r="CJ177" s="68"/>
      <c r="CK177" s="68"/>
      <c r="CL177" s="68"/>
      <c r="CM177" s="68"/>
      <c r="CN177" s="68"/>
      <c r="CO177" s="68"/>
      <c r="CP177" s="68"/>
      <c r="CQ177" s="68"/>
      <c r="CR177" s="68"/>
      <c r="CS177" s="68"/>
      <c r="CT177" s="68"/>
      <c r="CU177" s="68"/>
      <c r="CV177" s="68"/>
      <c r="CW177" s="68"/>
      <c r="CX177" s="68"/>
      <c r="CY177" s="68"/>
      <c r="CZ177" s="68"/>
      <c r="DA177" s="68"/>
      <c r="DB177" s="68"/>
      <c r="DC177" s="68"/>
      <c r="DD177" s="68"/>
      <c r="DE177" s="68"/>
      <c r="DF177" s="68"/>
      <c r="DG177" s="68"/>
      <c r="DH177" s="68"/>
      <c r="DI177" s="68"/>
      <c r="DJ177" s="68"/>
      <c r="DK177" s="68"/>
      <c r="DL177" s="68"/>
      <c r="DM177" s="68"/>
      <c r="DN177" s="68"/>
      <c r="DO177" s="68"/>
      <c r="DP177" s="68"/>
      <c r="DQ177" s="68"/>
      <c r="DR177" s="68"/>
      <c r="DS177" s="68"/>
      <c r="DT177" s="68"/>
      <c r="DU177" s="68"/>
      <c r="DV177" s="68"/>
      <c r="DW177" s="68"/>
      <c r="DX177" s="68"/>
      <c r="DY177" s="68"/>
      <c r="DZ177" s="68"/>
      <c r="EA177" s="68"/>
      <c r="EB177" s="68"/>
      <c r="EC177" s="68"/>
      <c r="ED177" s="68"/>
      <c r="EE177" s="68"/>
      <c r="EF177" s="68"/>
      <c r="EG177" s="68"/>
      <c r="EH177" s="68"/>
      <c r="EI177" s="68"/>
      <c r="EJ177" s="68"/>
      <c r="EK177" s="68"/>
      <c r="EL177" s="68"/>
      <c r="EM177" s="68"/>
      <c r="EN177" s="68"/>
      <c r="EO177" s="68"/>
      <c r="EP177" s="68"/>
      <c r="EQ177" s="68"/>
      <c r="ER177" s="68"/>
      <c r="ES177" s="68"/>
      <c r="ET177" s="68"/>
      <c r="EU177" s="68"/>
      <c r="EV177" s="68"/>
      <c r="EW177" s="68"/>
      <c r="EX177" s="68"/>
      <c r="EY177" s="68"/>
      <c r="EZ177" s="68"/>
      <c r="FA177" s="68"/>
      <c r="FB177" s="68"/>
      <c r="FC177" s="68"/>
      <c r="FD177" s="68"/>
      <c r="FE177" s="68"/>
      <c r="FF177" s="68"/>
      <c r="FG177" s="68"/>
      <c r="FH177" s="68"/>
      <c r="FI177" s="68"/>
      <c r="FJ177" s="68"/>
      <c r="FK177" s="68"/>
      <c r="FL177" s="68"/>
      <c r="FM177" s="68"/>
      <c r="FN177" s="68"/>
      <c r="FO177" s="68"/>
      <c r="FP177" s="68"/>
      <c r="FQ177" s="68"/>
      <c r="FR177" s="68"/>
      <c r="FS177" s="68"/>
      <c r="FT177" s="68"/>
      <c r="FU177" s="68"/>
      <c r="FV177" s="68"/>
      <c r="FW177" s="68"/>
      <c r="FX177" s="68"/>
      <c r="FY177" s="68"/>
      <c r="FZ177" s="68"/>
      <c r="GA177" s="68"/>
      <c r="GB177" s="68"/>
      <c r="GC177" s="68"/>
      <c r="GD177" s="68"/>
      <c r="GE177" s="68"/>
      <c r="GF177" s="68"/>
      <c r="GG177" s="68"/>
      <c r="GH177" s="68"/>
      <c r="GI177" s="68"/>
      <c r="GJ177" s="68"/>
      <c r="GK177" s="68"/>
      <c r="GL177" s="68"/>
      <c r="GM177" s="68"/>
      <c r="GN177" s="68"/>
      <c r="GO177" s="68"/>
      <c r="GP177" s="68"/>
      <c r="GQ177" s="68"/>
      <c r="GR177" s="68"/>
      <c r="GS177" s="68"/>
      <c r="GT177" s="68"/>
      <c r="GU177" s="68"/>
      <c r="GV177" s="68"/>
      <c r="GW177" s="68"/>
      <c r="GX177" s="68"/>
      <c r="GY177" s="68"/>
      <c r="GZ177" s="68"/>
      <c r="HA177" s="68"/>
      <c r="HB177" s="68"/>
      <c r="HC177" s="68"/>
      <c r="HD177" s="68"/>
      <c r="HE177" s="68"/>
      <c r="HF177" s="68"/>
      <c r="HG177" s="68"/>
      <c r="HH177" s="68"/>
      <c r="HI177" s="68"/>
      <c r="HJ177" s="68"/>
      <c r="HK177" s="68"/>
      <c r="HL177" s="68"/>
      <c r="HM177" s="68"/>
      <c r="HN177" s="68"/>
      <c r="HO177" s="68"/>
      <c r="HP177" s="68"/>
      <c r="HQ177" s="68"/>
      <c r="HR177" s="68"/>
      <c r="HS177" s="68"/>
      <c r="HT177" s="68"/>
      <c r="HU177" s="68"/>
      <c r="HV177" s="68"/>
      <c r="HW177" s="68"/>
      <c r="HX177" s="68"/>
      <c r="HY177" s="68"/>
      <c r="HZ177" s="68"/>
      <c r="IA177" s="68"/>
      <c r="IB177" s="68"/>
      <c r="IC177" s="68"/>
      <c r="ID177" s="68"/>
      <c r="IE177" s="68"/>
      <c r="IF177" s="68"/>
      <c r="IG177" s="68"/>
      <c r="IH177" s="68"/>
      <c r="II177" s="68"/>
      <c r="IJ177" s="68"/>
      <c r="IK177" s="68"/>
      <c r="IL177" s="68"/>
      <c r="IM177" s="68"/>
      <c r="IN177" s="68"/>
      <c r="IO177" s="68"/>
      <c r="IP177" s="68"/>
      <c r="IQ177" s="68"/>
      <c r="IR177" s="68"/>
      <c r="IS177" s="68"/>
      <c r="IT177" s="68"/>
      <c r="IU177" s="68"/>
      <c r="IV177" s="68"/>
    </row>
    <row r="178" spans="1:256" s="62" customFormat="1" ht="13.5" customHeight="1">
      <c r="A178" s="154" t="s">
        <v>575</v>
      </c>
      <c r="B178" s="155"/>
      <c r="C178" s="156"/>
      <c r="D178" s="72">
        <f>SUM(D176:D177)</f>
        <v>0</v>
      </c>
      <c r="E178" s="72">
        <f>SUM(E176:E177)</f>
        <v>0</v>
      </c>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68"/>
      <c r="BY178" s="68"/>
      <c r="BZ178" s="68"/>
      <c r="CA178" s="68"/>
      <c r="CB178" s="68"/>
      <c r="CC178" s="68"/>
      <c r="CD178" s="68"/>
      <c r="CE178" s="68"/>
      <c r="CF178" s="68"/>
      <c r="CG178" s="68"/>
      <c r="CH178" s="68"/>
      <c r="CI178" s="68"/>
      <c r="CJ178" s="68"/>
      <c r="CK178" s="68"/>
      <c r="CL178" s="68"/>
      <c r="CM178" s="68"/>
      <c r="CN178" s="68"/>
      <c r="CO178" s="68"/>
      <c r="CP178" s="68"/>
      <c r="CQ178" s="68"/>
      <c r="CR178" s="68"/>
      <c r="CS178" s="68"/>
      <c r="CT178" s="68"/>
      <c r="CU178" s="68"/>
      <c r="CV178" s="68"/>
      <c r="CW178" s="68"/>
      <c r="CX178" s="68"/>
      <c r="CY178" s="68"/>
      <c r="CZ178" s="68"/>
      <c r="DA178" s="68"/>
      <c r="DB178" s="68"/>
      <c r="DC178" s="68"/>
      <c r="DD178" s="68"/>
      <c r="DE178" s="68"/>
      <c r="DF178" s="68"/>
      <c r="DG178" s="68"/>
      <c r="DH178" s="68"/>
      <c r="DI178" s="68"/>
      <c r="DJ178" s="68"/>
      <c r="DK178" s="68"/>
      <c r="DL178" s="68"/>
      <c r="DM178" s="68"/>
      <c r="DN178" s="68"/>
      <c r="DO178" s="68"/>
      <c r="DP178" s="68"/>
      <c r="DQ178" s="68"/>
      <c r="DR178" s="68"/>
      <c r="DS178" s="68"/>
      <c r="DT178" s="68"/>
      <c r="DU178" s="68"/>
      <c r="DV178" s="68"/>
      <c r="DW178" s="68"/>
      <c r="DX178" s="68"/>
      <c r="DY178" s="68"/>
      <c r="DZ178" s="68"/>
      <c r="EA178" s="68"/>
      <c r="EB178" s="68"/>
      <c r="EC178" s="68"/>
      <c r="ED178" s="68"/>
      <c r="EE178" s="68"/>
      <c r="EF178" s="68"/>
      <c r="EG178" s="68"/>
      <c r="EH178" s="68"/>
      <c r="EI178" s="68"/>
      <c r="EJ178" s="68"/>
      <c r="EK178" s="68"/>
      <c r="EL178" s="68"/>
      <c r="EM178" s="68"/>
      <c r="EN178" s="68"/>
      <c r="EO178" s="68"/>
      <c r="EP178" s="68"/>
      <c r="EQ178" s="68"/>
      <c r="ER178" s="68"/>
      <c r="ES178" s="68"/>
      <c r="ET178" s="68"/>
      <c r="EU178" s="68"/>
      <c r="EV178" s="68"/>
      <c r="EW178" s="68"/>
      <c r="EX178" s="68"/>
      <c r="EY178" s="68"/>
      <c r="EZ178" s="68"/>
      <c r="FA178" s="68"/>
      <c r="FB178" s="68"/>
      <c r="FC178" s="68"/>
      <c r="FD178" s="68"/>
      <c r="FE178" s="68"/>
      <c r="FF178" s="68"/>
      <c r="FG178" s="68"/>
      <c r="FH178" s="68"/>
      <c r="FI178" s="68"/>
      <c r="FJ178" s="68"/>
      <c r="FK178" s="68"/>
      <c r="FL178" s="68"/>
      <c r="FM178" s="68"/>
      <c r="FN178" s="68"/>
      <c r="FO178" s="68"/>
      <c r="FP178" s="68"/>
      <c r="FQ178" s="68"/>
      <c r="FR178" s="68"/>
      <c r="FS178" s="68"/>
      <c r="FT178" s="68"/>
      <c r="FU178" s="68"/>
      <c r="FV178" s="68"/>
      <c r="FW178" s="68"/>
      <c r="FX178" s="68"/>
      <c r="FY178" s="68"/>
      <c r="FZ178" s="68"/>
      <c r="GA178" s="68"/>
      <c r="GB178" s="68"/>
      <c r="GC178" s="68"/>
      <c r="GD178" s="68"/>
      <c r="GE178" s="68"/>
      <c r="GF178" s="68"/>
      <c r="GG178" s="68"/>
      <c r="GH178" s="68"/>
      <c r="GI178" s="68"/>
      <c r="GJ178" s="68"/>
      <c r="GK178" s="68"/>
      <c r="GL178" s="68"/>
      <c r="GM178" s="68"/>
      <c r="GN178" s="68"/>
      <c r="GO178" s="68"/>
      <c r="GP178" s="68"/>
      <c r="GQ178" s="68"/>
      <c r="GR178" s="68"/>
      <c r="GS178" s="68"/>
      <c r="GT178" s="68"/>
      <c r="GU178" s="68"/>
      <c r="GV178" s="68"/>
      <c r="GW178" s="68"/>
      <c r="GX178" s="68"/>
      <c r="GY178" s="68"/>
      <c r="GZ178" s="68"/>
      <c r="HA178" s="68"/>
      <c r="HB178" s="68"/>
      <c r="HC178" s="68"/>
      <c r="HD178" s="68"/>
      <c r="HE178" s="68"/>
      <c r="HF178" s="68"/>
      <c r="HG178" s="68"/>
      <c r="HH178" s="68"/>
      <c r="HI178" s="68"/>
      <c r="HJ178" s="68"/>
      <c r="HK178" s="68"/>
      <c r="HL178" s="68"/>
      <c r="HM178" s="68"/>
      <c r="HN178" s="68"/>
      <c r="HO178" s="68"/>
      <c r="HP178" s="68"/>
      <c r="HQ178" s="68"/>
      <c r="HR178" s="68"/>
      <c r="HS178" s="68"/>
      <c r="HT178" s="68"/>
      <c r="HU178" s="68"/>
      <c r="HV178" s="68"/>
      <c r="HW178" s="68"/>
      <c r="HX178" s="68"/>
      <c r="HY178" s="68"/>
      <c r="HZ178" s="68"/>
      <c r="IA178" s="68"/>
      <c r="IB178" s="68"/>
      <c r="IC178" s="68"/>
      <c r="ID178" s="68"/>
      <c r="IE178" s="68"/>
      <c r="IF178" s="68"/>
      <c r="IG178" s="68"/>
      <c r="IH178" s="68"/>
      <c r="II178" s="68"/>
      <c r="IJ178" s="68"/>
      <c r="IK178" s="68"/>
      <c r="IL178" s="68"/>
      <c r="IM178" s="68"/>
      <c r="IN178" s="68"/>
      <c r="IO178" s="68"/>
      <c r="IP178" s="68"/>
      <c r="IQ178" s="68"/>
      <c r="IR178" s="68"/>
      <c r="IS178" s="68"/>
      <c r="IT178" s="68"/>
      <c r="IU178" s="68"/>
      <c r="IV178" s="68"/>
    </row>
    <row r="179" spans="1:256" s="62" customFormat="1" ht="13.5" customHeight="1">
      <c r="A179" s="69"/>
      <c r="B179" s="69"/>
      <c r="C179" s="69"/>
      <c r="D179" s="69"/>
      <c r="E179" s="69"/>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68"/>
      <c r="BY179" s="68"/>
      <c r="BZ179" s="68"/>
      <c r="CA179" s="68"/>
      <c r="CB179" s="68"/>
      <c r="CC179" s="68"/>
      <c r="CD179" s="68"/>
      <c r="CE179" s="68"/>
      <c r="CF179" s="68"/>
      <c r="CG179" s="68"/>
      <c r="CH179" s="68"/>
      <c r="CI179" s="68"/>
      <c r="CJ179" s="68"/>
      <c r="CK179" s="68"/>
      <c r="CL179" s="68"/>
      <c r="CM179" s="68"/>
      <c r="CN179" s="68"/>
      <c r="CO179" s="68"/>
      <c r="CP179" s="68"/>
      <c r="CQ179" s="68"/>
      <c r="CR179" s="68"/>
      <c r="CS179" s="68"/>
      <c r="CT179" s="68"/>
      <c r="CU179" s="68"/>
      <c r="CV179" s="68"/>
      <c r="CW179" s="68"/>
      <c r="CX179" s="68"/>
      <c r="CY179" s="68"/>
      <c r="CZ179" s="68"/>
      <c r="DA179" s="68"/>
      <c r="DB179" s="68"/>
      <c r="DC179" s="68"/>
      <c r="DD179" s="68"/>
      <c r="DE179" s="68"/>
      <c r="DF179" s="68"/>
      <c r="DG179" s="68"/>
      <c r="DH179" s="68"/>
      <c r="DI179" s="68"/>
      <c r="DJ179" s="68"/>
      <c r="DK179" s="68"/>
      <c r="DL179" s="68"/>
      <c r="DM179" s="68"/>
      <c r="DN179" s="68"/>
      <c r="DO179" s="68"/>
      <c r="DP179" s="68"/>
      <c r="DQ179" s="68"/>
      <c r="DR179" s="68"/>
      <c r="DS179" s="68"/>
      <c r="DT179" s="68"/>
      <c r="DU179" s="68"/>
      <c r="DV179" s="68"/>
      <c r="DW179" s="68"/>
      <c r="DX179" s="68"/>
      <c r="DY179" s="68"/>
      <c r="DZ179" s="68"/>
      <c r="EA179" s="68"/>
      <c r="EB179" s="68"/>
      <c r="EC179" s="68"/>
      <c r="ED179" s="68"/>
      <c r="EE179" s="68"/>
      <c r="EF179" s="68"/>
      <c r="EG179" s="68"/>
      <c r="EH179" s="68"/>
      <c r="EI179" s="68"/>
      <c r="EJ179" s="68"/>
      <c r="EK179" s="68"/>
      <c r="EL179" s="68"/>
      <c r="EM179" s="68"/>
      <c r="EN179" s="68"/>
      <c r="EO179" s="68"/>
      <c r="EP179" s="68"/>
      <c r="EQ179" s="68"/>
      <c r="ER179" s="68"/>
      <c r="ES179" s="68"/>
      <c r="ET179" s="68"/>
      <c r="EU179" s="68"/>
      <c r="EV179" s="68"/>
      <c r="EW179" s="68"/>
      <c r="EX179" s="68"/>
      <c r="EY179" s="68"/>
      <c r="EZ179" s="68"/>
      <c r="FA179" s="68"/>
      <c r="FB179" s="68"/>
      <c r="FC179" s="68"/>
      <c r="FD179" s="68"/>
      <c r="FE179" s="68"/>
      <c r="FF179" s="68"/>
      <c r="FG179" s="68"/>
      <c r="FH179" s="68"/>
      <c r="FI179" s="68"/>
      <c r="FJ179" s="68"/>
      <c r="FK179" s="68"/>
      <c r="FL179" s="68"/>
      <c r="FM179" s="68"/>
      <c r="FN179" s="68"/>
      <c r="FO179" s="68"/>
      <c r="FP179" s="68"/>
      <c r="FQ179" s="68"/>
      <c r="FR179" s="68"/>
      <c r="FS179" s="68"/>
      <c r="FT179" s="68"/>
      <c r="FU179" s="68"/>
      <c r="FV179" s="68"/>
      <c r="FW179" s="68"/>
      <c r="FX179" s="68"/>
      <c r="FY179" s="68"/>
      <c r="FZ179" s="68"/>
      <c r="GA179" s="68"/>
      <c r="GB179" s="68"/>
      <c r="GC179" s="68"/>
      <c r="GD179" s="68"/>
      <c r="GE179" s="68"/>
      <c r="GF179" s="68"/>
      <c r="GG179" s="68"/>
      <c r="GH179" s="68"/>
      <c r="GI179" s="68"/>
      <c r="GJ179" s="68"/>
      <c r="GK179" s="68"/>
      <c r="GL179" s="68"/>
      <c r="GM179" s="68"/>
      <c r="GN179" s="68"/>
      <c r="GO179" s="68"/>
      <c r="GP179" s="68"/>
      <c r="GQ179" s="68"/>
      <c r="GR179" s="68"/>
      <c r="GS179" s="68"/>
      <c r="GT179" s="68"/>
      <c r="GU179" s="68"/>
      <c r="GV179" s="68"/>
      <c r="GW179" s="68"/>
      <c r="GX179" s="68"/>
      <c r="GY179" s="68"/>
      <c r="GZ179" s="68"/>
      <c r="HA179" s="68"/>
      <c r="HB179" s="68"/>
      <c r="HC179" s="68"/>
      <c r="HD179" s="68"/>
      <c r="HE179" s="68"/>
      <c r="HF179" s="68"/>
      <c r="HG179" s="68"/>
      <c r="HH179" s="68"/>
      <c r="HI179" s="68"/>
      <c r="HJ179" s="68"/>
      <c r="HK179" s="68"/>
      <c r="HL179" s="68"/>
      <c r="HM179" s="68"/>
      <c r="HN179" s="68"/>
      <c r="HO179" s="68"/>
      <c r="HP179" s="68"/>
      <c r="HQ179" s="68"/>
      <c r="HR179" s="68"/>
      <c r="HS179" s="68"/>
      <c r="HT179" s="68"/>
      <c r="HU179" s="68"/>
      <c r="HV179" s="68"/>
      <c r="HW179" s="68"/>
      <c r="HX179" s="68"/>
      <c r="HY179" s="68"/>
      <c r="HZ179" s="68"/>
      <c r="IA179" s="68"/>
      <c r="IB179" s="68"/>
      <c r="IC179" s="68"/>
      <c r="ID179" s="68"/>
      <c r="IE179" s="68"/>
      <c r="IF179" s="68"/>
      <c r="IG179" s="68"/>
      <c r="IH179" s="68"/>
      <c r="II179" s="68"/>
      <c r="IJ179" s="68"/>
      <c r="IK179" s="68"/>
      <c r="IL179" s="68"/>
      <c r="IM179" s="68"/>
      <c r="IN179" s="68"/>
      <c r="IO179" s="68"/>
      <c r="IP179" s="68"/>
      <c r="IQ179" s="68"/>
      <c r="IR179" s="68"/>
      <c r="IS179" s="68"/>
      <c r="IT179" s="68"/>
      <c r="IU179" s="68"/>
      <c r="IV179" s="68"/>
    </row>
    <row r="180" spans="1:15" ht="13.5" customHeight="1">
      <c r="A180" s="184" t="s">
        <v>666</v>
      </c>
      <c r="B180" s="195"/>
      <c r="C180" s="196"/>
      <c r="D180" s="71">
        <v>42277</v>
      </c>
      <c r="E180" s="71">
        <v>42004</v>
      </c>
      <c r="F180" s="65"/>
      <c r="L180" s="62"/>
      <c r="M180" s="62"/>
      <c r="N180" s="62"/>
      <c r="O180" s="62"/>
    </row>
    <row r="181" spans="1:15" ht="13.5" customHeight="1">
      <c r="A181" s="151" t="s">
        <v>667</v>
      </c>
      <c r="B181" s="152"/>
      <c r="C181" s="153"/>
      <c r="D181" s="72">
        <v>0</v>
      </c>
      <c r="E181" s="72">
        <v>0</v>
      </c>
      <c r="F181" s="65"/>
      <c r="L181" s="62"/>
      <c r="M181" s="62"/>
      <c r="N181" s="62"/>
      <c r="O181" s="62"/>
    </row>
    <row r="182" spans="1:15" ht="13.5" customHeight="1">
      <c r="A182" s="151" t="s">
        <v>668</v>
      </c>
      <c r="B182" s="152"/>
      <c r="C182" s="153"/>
      <c r="D182" s="72">
        <v>0</v>
      </c>
      <c r="E182" s="72">
        <v>0</v>
      </c>
      <c r="F182" s="65"/>
      <c r="L182" s="62"/>
      <c r="M182" s="62"/>
      <c r="N182" s="62"/>
      <c r="O182" s="62"/>
    </row>
    <row r="183" spans="1:15" ht="13.5" customHeight="1">
      <c r="A183" s="151" t="s">
        <v>669</v>
      </c>
      <c r="B183" s="152"/>
      <c r="C183" s="153"/>
      <c r="D183" s="72">
        <v>0</v>
      </c>
      <c r="E183" s="72">
        <v>0</v>
      </c>
      <c r="F183" s="65"/>
      <c r="L183" s="62"/>
      <c r="M183" s="62"/>
      <c r="N183" s="62"/>
      <c r="O183" s="62"/>
    </row>
    <row r="184" spans="1:15" ht="13.5" customHeight="1">
      <c r="A184" s="151" t="s">
        <v>670</v>
      </c>
      <c r="B184" s="152"/>
      <c r="C184" s="153"/>
      <c r="D184" s="72">
        <v>0</v>
      </c>
      <c r="E184" s="72">
        <v>0</v>
      </c>
      <c r="F184" s="65"/>
      <c r="L184" s="62"/>
      <c r="M184" s="62"/>
      <c r="N184" s="62"/>
      <c r="O184" s="62"/>
    </row>
    <row r="185" spans="1:15" ht="13.5" customHeight="1">
      <c r="A185" s="151" t="s">
        <v>671</v>
      </c>
      <c r="B185" s="152"/>
      <c r="C185" s="153"/>
      <c r="D185" s="72">
        <v>0</v>
      </c>
      <c r="E185" s="72">
        <v>0</v>
      </c>
      <c r="F185" s="65"/>
      <c r="L185" s="62"/>
      <c r="M185" s="62"/>
      <c r="N185" s="62"/>
      <c r="O185" s="62"/>
    </row>
    <row r="186" spans="1:15" ht="13.5" customHeight="1">
      <c r="A186" s="151" t="s">
        <v>672</v>
      </c>
      <c r="B186" s="152"/>
      <c r="C186" s="153"/>
      <c r="D186" s="72">
        <v>0</v>
      </c>
      <c r="E186" s="72">
        <v>0</v>
      </c>
      <c r="F186" s="65"/>
      <c r="L186" s="62"/>
      <c r="M186" s="62"/>
      <c r="N186" s="62"/>
      <c r="O186" s="62"/>
    </row>
    <row r="187" spans="1:15" ht="13.5" customHeight="1">
      <c r="A187" s="151" t="s">
        <v>673</v>
      </c>
      <c r="B187" s="152"/>
      <c r="C187" s="153"/>
      <c r="D187" s="72">
        <v>0</v>
      </c>
      <c r="E187" s="72">
        <v>0</v>
      </c>
      <c r="F187" s="65"/>
      <c r="L187" s="62"/>
      <c r="M187" s="62"/>
      <c r="N187" s="62"/>
      <c r="O187" s="62"/>
    </row>
    <row r="188" spans="1:15" ht="13.5" customHeight="1">
      <c r="A188" s="154" t="s">
        <v>575</v>
      </c>
      <c r="B188" s="155"/>
      <c r="C188" s="156"/>
      <c r="D188" s="73">
        <f>D182+D183+D184+D186+D187</f>
        <v>0</v>
      </c>
      <c r="E188" s="73">
        <f>E182+E183+E184+E186+E187</f>
        <v>0</v>
      </c>
      <c r="F188" s="74"/>
      <c r="L188" s="62"/>
      <c r="M188" s="62"/>
      <c r="N188" s="62"/>
      <c r="O188" s="62"/>
    </row>
    <row r="189" spans="1:15" ht="28.5" customHeight="1">
      <c r="A189" s="82"/>
      <c r="B189" s="82"/>
      <c r="C189" s="82"/>
      <c r="D189" s="83"/>
      <c r="E189" s="83"/>
      <c r="F189" s="74"/>
      <c r="L189" s="62"/>
      <c r="M189" s="62"/>
      <c r="N189" s="62"/>
      <c r="O189" s="62"/>
    </row>
    <row r="190" spans="1:256" s="98" customFormat="1" ht="15" customHeight="1">
      <c r="A190" s="66" t="s">
        <v>674</v>
      </c>
      <c r="B190" s="69"/>
      <c r="C190" s="69"/>
      <c r="D190" s="120" t="s">
        <v>675</v>
      </c>
      <c r="E190" s="120" t="s">
        <v>676</v>
      </c>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69"/>
      <c r="BK190" s="69"/>
      <c r="BL190" s="69"/>
      <c r="BM190" s="69"/>
      <c r="BN190" s="69"/>
      <c r="BO190" s="69"/>
      <c r="BP190" s="69"/>
      <c r="BQ190" s="69"/>
      <c r="BR190" s="69"/>
      <c r="BS190" s="69"/>
      <c r="BT190" s="69"/>
      <c r="BU190" s="69"/>
      <c r="BV190" s="69"/>
      <c r="BW190" s="69"/>
      <c r="BX190" s="69"/>
      <c r="BY190" s="69"/>
      <c r="BZ190" s="69"/>
      <c r="CA190" s="69"/>
      <c r="CB190" s="69"/>
      <c r="CC190" s="69"/>
      <c r="CD190" s="69"/>
      <c r="CE190" s="69"/>
      <c r="CF190" s="69"/>
      <c r="CG190" s="69"/>
      <c r="CH190" s="69"/>
      <c r="CI190" s="69"/>
      <c r="CJ190" s="69"/>
      <c r="CK190" s="69"/>
      <c r="CL190" s="69"/>
      <c r="CM190" s="69"/>
      <c r="CN190" s="69"/>
      <c r="CO190" s="69"/>
      <c r="CP190" s="69"/>
      <c r="CQ190" s="69"/>
      <c r="CR190" s="69"/>
      <c r="CS190" s="69"/>
      <c r="CT190" s="69"/>
      <c r="CU190" s="69"/>
      <c r="CV190" s="69"/>
      <c r="CW190" s="69"/>
      <c r="CX190" s="69"/>
      <c r="CY190" s="69"/>
      <c r="CZ190" s="69"/>
      <c r="DA190" s="69"/>
      <c r="DB190" s="69"/>
      <c r="DC190" s="69"/>
      <c r="DD190" s="69"/>
      <c r="DE190" s="69"/>
      <c r="DF190" s="69"/>
      <c r="DG190" s="69"/>
      <c r="DH190" s="69"/>
      <c r="DI190" s="69"/>
      <c r="DJ190" s="69"/>
      <c r="DK190" s="69"/>
      <c r="DL190" s="69"/>
      <c r="DM190" s="69"/>
      <c r="DN190" s="69"/>
      <c r="DO190" s="69"/>
      <c r="DP190" s="69"/>
      <c r="DQ190" s="69"/>
      <c r="DR190" s="69"/>
      <c r="DS190" s="69"/>
      <c r="DT190" s="69"/>
      <c r="DU190" s="69"/>
      <c r="DV190" s="69"/>
      <c r="DW190" s="69"/>
      <c r="DX190" s="69"/>
      <c r="DY190" s="69"/>
      <c r="DZ190" s="69"/>
      <c r="EA190" s="69"/>
      <c r="EB190" s="69"/>
      <c r="EC190" s="69"/>
      <c r="ED190" s="69"/>
      <c r="EE190" s="69"/>
      <c r="EF190" s="69"/>
      <c r="EG190" s="69"/>
      <c r="EH190" s="69"/>
      <c r="EI190" s="69"/>
      <c r="EJ190" s="69"/>
      <c r="EK190" s="69"/>
      <c r="EL190" s="69"/>
      <c r="EM190" s="69"/>
      <c r="EN190" s="69"/>
      <c r="EO190" s="69"/>
      <c r="EP190" s="69"/>
      <c r="EQ190" s="69"/>
      <c r="ER190" s="69"/>
      <c r="ES190" s="69"/>
      <c r="ET190" s="69"/>
      <c r="EU190" s="69"/>
      <c r="EV190" s="69"/>
      <c r="EW190" s="69"/>
      <c r="EX190" s="69"/>
      <c r="EY190" s="69"/>
      <c r="EZ190" s="69"/>
      <c r="FA190" s="69"/>
      <c r="FB190" s="69"/>
      <c r="FC190" s="69"/>
      <c r="FD190" s="69"/>
      <c r="FE190" s="69"/>
      <c r="FF190" s="69"/>
      <c r="FG190" s="69"/>
      <c r="FH190" s="69"/>
      <c r="FI190" s="69"/>
      <c r="FJ190" s="69"/>
      <c r="FK190" s="69"/>
      <c r="FL190" s="69"/>
      <c r="FM190" s="69"/>
      <c r="FN190" s="69"/>
      <c r="FO190" s="69"/>
      <c r="FP190" s="69"/>
      <c r="FQ190" s="69"/>
      <c r="FR190" s="69"/>
      <c r="FS190" s="69"/>
      <c r="FT190" s="69"/>
      <c r="FU190" s="69"/>
      <c r="FV190" s="69"/>
      <c r="FW190" s="69"/>
      <c r="FX190" s="69"/>
      <c r="FY190" s="69"/>
      <c r="FZ190" s="69"/>
      <c r="GA190" s="69"/>
      <c r="GB190" s="69"/>
      <c r="GC190" s="69"/>
      <c r="GD190" s="69"/>
      <c r="GE190" s="69"/>
      <c r="GF190" s="69"/>
      <c r="GG190" s="69"/>
      <c r="GH190" s="69"/>
      <c r="GI190" s="69"/>
      <c r="GJ190" s="69"/>
      <c r="GK190" s="69"/>
      <c r="GL190" s="69"/>
      <c r="GM190" s="69"/>
      <c r="GN190" s="69"/>
      <c r="GO190" s="69"/>
      <c r="GP190" s="69"/>
      <c r="GQ190" s="69"/>
      <c r="GR190" s="69"/>
      <c r="GS190" s="69"/>
      <c r="GT190" s="69"/>
      <c r="GU190" s="69"/>
      <c r="GV190" s="69"/>
      <c r="GW190" s="69"/>
      <c r="GX190" s="69"/>
      <c r="GY190" s="69"/>
      <c r="GZ190" s="69"/>
      <c r="HA190" s="69"/>
      <c r="HB190" s="69"/>
      <c r="HC190" s="69"/>
      <c r="HD190" s="69"/>
      <c r="HE190" s="69"/>
      <c r="HF190" s="69"/>
      <c r="HG190" s="69"/>
      <c r="HH190" s="69"/>
      <c r="HI190" s="69"/>
      <c r="HJ190" s="69"/>
      <c r="HK190" s="69"/>
      <c r="HL190" s="69"/>
      <c r="HM190" s="69"/>
      <c r="HN190" s="69"/>
      <c r="HO190" s="69"/>
      <c r="HP190" s="69"/>
      <c r="HQ190" s="69"/>
      <c r="HR190" s="69"/>
      <c r="HS190" s="69"/>
      <c r="HT190" s="69"/>
      <c r="HU190" s="69"/>
      <c r="HV190" s="69"/>
      <c r="HW190" s="69"/>
      <c r="HX190" s="69"/>
      <c r="HY190" s="69"/>
      <c r="HZ190" s="69"/>
      <c r="IA190" s="69"/>
      <c r="IB190" s="69"/>
      <c r="IC190" s="69"/>
      <c r="ID190" s="69"/>
      <c r="IE190" s="69"/>
      <c r="IF190" s="69"/>
      <c r="IG190" s="69"/>
      <c r="IH190" s="69"/>
      <c r="II190" s="69"/>
      <c r="IJ190" s="69"/>
      <c r="IK190" s="69"/>
      <c r="IL190" s="69"/>
      <c r="IM190" s="69"/>
      <c r="IN190" s="69"/>
      <c r="IO190" s="69"/>
      <c r="IP190" s="69"/>
      <c r="IQ190" s="69"/>
      <c r="IR190" s="69"/>
      <c r="IS190" s="69"/>
      <c r="IT190" s="69"/>
      <c r="IU190" s="69"/>
      <c r="IV190" s="69"/>
    </row>
    <row r="191" spans="1:256" s="98" customFormat="1" ht="15" customHeight="1">
      <c r="A191" s="121" t="s">
        <v>677</v>
      </c>
      <c r="B191" s="69"/>
      <c r="C191" s="69"/>
      <c r="D191" s="122">
        <v>7540425</v>
      </c>
      <c r="E191" s="122">
        <v>11063056</v>
      </c>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c r="BI191" s="69"/>
      <c r="BJ191" s="69"/>
      <c r="BK191" s="69"/>
      <c r="BL191" s="69"/>
      <c r="BM191" s="69"/>
      <c r="BN191" s="69"/>
      <c r="BO191" s="69"/>
      <c r="BP191" s="69"/>
      <c r="BQ191" s="69"/>
      <c r="BR191" s="69"/>
      <c r="BS191" s="69"/>
      <c r="BT191" s="69"/>
      <c r="BU191" s="69"/>
      <c r="BV191" s="69"/>
      <c r="BW191" s="69"/>
      <c r="BX191" s="69"/>
      <c r="BY191" s="69"/>
      <c r="BZ191" s="69"/>
      <c r="CA191" s="69"/>
      <c r="CB191" s="69"/>
      <c r="CC191" s="69"/>
      <c r="CD191" s="69"/>
      <c r="CE191" s="69"/>
      <c r="CF191" s="69"/>
      <c r="CG191" s="69"/>
      <c r="CH191" s="69"/>
      <c r="CI191" s="69"/>
      <c r="CJ191" s="69"/>
      <c r="CK191" s="69"/>
      <c r="CL191" s="69"/>
      <c r="CM191" s="69"/>
      <c r="CN191" s="69"/>
      <c r="CO191" s="69"/>
      <c r="CP191" s="69"/>
      <c r="CQ191" s="69"/>
      <c r="CR191" s="69"/>
      <c r="CS191" s="69"/>
      <c r="CT191" s="69"/>
      <c r="CU191" s="69"/>
      <c r="CV191" s="69"/>
      <c r="CW191" s="69"/>
      <c r="CX191" s="69"/>
      <c r="CY191" s="69"/>
      <c r="CZ191" s="69"/>
      <c r="DA191" s="69"/>
      <c r="DB191" s="69"/>
      <c r="DC191" s="69"/>
      <c r="DD191" s="69"/>
      <c r="DE191" s="69"/>
      <c r="DF191" s="69"/>
      <c r="DG191" s="69"/>
      <c r="DH191" s="69"/>
      <c r="DI191" s="69"/>
      <c r="DJ191" s="69"/>
      <c r="DK191" s="69"/>
      <c r="DL191" s="69"/>
      <c r="DM191" s="69"/>
      <c r="DN191" s="69"/>
      <c r="DO191" s="69"/>
      <c r="DP191" s="69"/>
      <c r="DQ191" s="69"/>
      <c r="DR191" s="69"/>
      <c r="DS191" s="69"/>
      <c r="DT191" s="69"/>
      <c r="DU191" s="69"/>
      <c r="DV191" s="69"/>
      <c r="DW191" s="69"/>
      <c r="DX191" s="69"/>
      <c r="DY191" s="69"/>
      <c r="DZ191" s="69"/>
      <c r="EA191" s="69"/>
      <c r="EB191" s="69"/>
      <c r="EC191" s="69"/>
      <c r="ED191" s="69"/>
      <c r="EE191" s="69"/>
      <c r="EF191" s="69"/>
      <c r="EG191" s="69"/>
      <c r="EH191" s="69"/>
      <c r="EI191" s="69"/>
      <c r="EJ191" s="69"/>
      <c r="EK191" s="69"/>
      <c r="EL191" s="69"/>
      <c r="EM191" s="69"/>
      <c r="EN191" s="69"/>
      <c r="EO191" s="69"/>
      <c r="EP191" s="69"/>
      <c r="EQ191" s="69"/>
      <c r="ER191" s="69"/>
      <c r="ES191" s="69"/>
      <c r="ET191" s="69"/>
      <c r="EU191" s="69"/>
      <c r="EV191" s="69"/>
      <c r="EW191" s="69"/>
      <c r="EX191" s="69"/>
      <c r="EY191" s="69"/>
      <c r="EZ191" s="69"/>
      <c r="FA191" s="69"/>
      <c r="FB191" s="69"/>
      <c r="FC191" s="69"/>
      <c r="FD191" s="69"/>
      <c r="FE191" s="69"/>
      <c r="FF191" s="69"/>
      <c r="FG191" s="69"/>
      <c r="FH191" s="69"/>
      <c r="FI191" s="69"/>
      <c r="FJ191" s="69"/>
      <c r="FK191" s="69"/>
      <c r="FL191" s="69"/>
      <c r="FM191" s="69"/>
      <c r="FN191" s="69"/>
      <c r="FO191" s="69"/>
      <c r="FP191" s="69"/>
      <c r="FQ191" s="69"/>
      <c r="FR191" s="69"/>
      <c r="FS191" s="69"/>
      <c r="FT191" s="69"/>
      <c r="FU191" s="69"/>
      <c r="FV191" s="69"/>
      <c r="FW191" s="69"/>
      <c r="FX191" s="69"/>
      <c r="FY191" s="69"/>
      <c r="FZ191" s="69"/>
      <c r="GA191" s="69"/>
      <c r="GB191" s="69"/>
      <c r="GC191" s="69"/>
      <c r="GD191" s="69"/>
      <c r="GE191" s="69"/>
      <c r="GF191" s="69"/>
      <c r="GG191" s="69"/>
      <c r="GH191" s="69"/>
      <c r="GI191" s="69"/>
      <c r="GJ191" s="69"/>
      <c r="GK191" s="69"/>
      <c r="GL191" s="69"/>
      <c r="GM191" s="69"/>
      <c r="GN191" s="69"/>
      <c r="GO191" s="69"/>
      <c r="GP191" s="69"/>
      <c r="GQ191" s="69"/>
      <c r="GR191" s="69"/>
      <c r="GS191" s="69"/>
      <c r="GT191" s="69"/>
      <c r="GU191" s="69"/>
      <c r="GV191" s="69"/>
      <c r="GW191" s="69"/>
      <c r="GX191" s="69"/>
      <c r="GY191" s="69"/>
      <c r="GZ191" s="69"/>
      <c r="HA191" s="69"/>
      <c r="HB191" s="69"/>
      <c r="HC191" s="69"/>
      <c r="HD191" s="69"/>
      <c r="HE191" s="69"/>
      <c r="HF191" s="69"/>
      <c r="HG191" s="69"/>
      <c r="HH191" s="69"/>
      <c r="HI191" s="69"/>
      <c r="HJ191" s="69"/>
      <c r="HK191" s="69"/>
      <c r="HL191" s="69"/>
      <c r="HM191" s="69"/>
      <c r="HN191" s="69"/>
      <c r="HO191" s="69"/>
      <c r="HP191" s="69"/>
      <c r="HQ191" s="69"/>
      <c r="HR191" s="69"/>
      <c r="HS191" s="69"/>
      <c r="HT191" s="69"/>
      <c r="HU191" s="69"/>
      <c r="HV191" s="69"/>
      <c r="HW191" s="69"/>
      <c r="HX191" s="69"/>
      <c r="HY191" s="69"/>
      <c r="HZ191" s="69"/>
      <c r="IA191" s="69"/>
      <c r="IB191" s="69"/>
      <c r="IC191" s="69"/>
      <c r="ID191" s="69"/>
      <c r="IE191" s="69"/>
      <c r="IF191" s="69"/>
      <c r="IG191" s="69"/>
      <c r="IH191" s="69"/>
      <c r="II191" s="69"/>
      <c r="IJ191" s="69"/>
      <c r="IK191" s="69"/>
      <c r="IL191" s="69"/>
      <c r="IM191" s="69"/>
      <c r="IN191" s="69"/>
      <c r="IO191" s="69"/>
      <c r="IP191" s="69"/>
      <c r="IQ191" s="69"/>
      <c r="IR191" s="69"/>
      <c r="IS191" s="69"/>
      <c r="IT191" s="69"/>
      <c r="IU191" s="69"/>
      <c r="IV191" s="69"/>
    </row>
    <row r="192" spans="1:256" s="98" customFormat="1" ht="15" customHeight="1">
      <c r="A192" s="121" t="s">
        <v>678</v>
      </c>
      <c r="B192" s="69"/>
      <c r="C192" s="69"/>
      <c r="D192" s="122">
        <v>0</v>
      </c>
      <c r="E192" s="122">
        <v>0</v>
      </c>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c r="BI192" s="69"/>
      <c r="BJ192" s="69"/>
      <c r="BK192" s="69"/>
      <c r="BL192" s="69"/>
      <c r="BM192" s="69"/>
      <c r="BN192" s="69"/>
      <c r="BO192" s="69"/>
      <c r="BP192" s="69"/>
      <c r="BQ192" s="69"/>
      <c r="BR192" s="69"/>
      <c r="BS192" s="69"/>
      <c r="BT192" s="69"/>
      <c r="BU192" s="69"/>
      <c r="BV192" s="69"/>
      <c r="BW192" s="69"/>
      <c r="BX192" s="69"/>
      <c r="BY192" s="69"/>
      <c r="BZ192" s="69"/>
      <c r="CA192" s="69"/>
      <c r="CB192" s="69"/>
      <c r="CC192" s="69"/>
      <c r="CD192" s="69"/>
      <c r="CE192" s="69"/>
      <c r="CF192" s="69"/>
      <c r="CG192" s="69"/>
      <c r="CH192" s="69"/>
      <c r="CI192" s="69"/>
      <c r="CJ192" s="69"/>
      <c r="CK192" s="69"/>
      <c r="CL192" s="69"/>
      <c r="CM192" s="69"/>
      <c r="CN192" s="69"/>
      <c r="CO192" s="69"/>
      <c r="CP192" s="69"/>
      <c r="CQ192" s="69"/>
      <c r="CR192" s="69"/>
      <c r="CS192" s="69"/>
      <c r="CT192" s="69"/>
      <c r="CU192" s="69"/>
      <c r="CV192" s="69"/>
      <c r="CW192" s="69"/>
      <c r="CX192" s="69"/>
      <c r="CY192" s="69"/>
      <c r="CZ192" s="69"/>
      <c r="DA192" s="69"/>
      <c r="DB192" s="69"/>
      <c r="DC192" s="69"/>
      <c r="DD192" s="69"/>
      <c r="DE192" s="69"/>
      <c r="DF192" s="69"/>
      <c r="DG192" s="69"/>
      <c r="DH192" s="69"/>
      <c r="DI192" s="69"/>
      <c r="DJ192" s="69"/>
      <c r="DK192" s="69"/>
      <c r="DL192" s="69"/>
      <c r="DM192" s="69"/>
      <c r="DN192" s="69"/>
      <c r="DO192" s="69"/>
      <c r="DP192" s="69"/>
      <c r="DQ192" s="69"/>
      <c r="DR192" s="69"/>
      <c r="DS192" s="69"/>
      <c r="DT192" s="69"/>
      <c r="DU192" s="69"/>
      <c r="DV192" s="69"/>
      <c r="DW192" s="69"/>
      <c r="DX192" s="69"/>
      <c r="DY192" s="69"/>
      <c r="DZ192" s="69"/>
      <c r="EA192" s="69"/>
      <c r="EB192" s="69"/>
      <c r="EC192" s="69"/>
      <c r="ED192" s="69"/>
      <c r="EE192" s="69"/>
      <c r="EF192" s="69"/>
      <c r="EG192" s="69"/>
      <c r="EH192" s="69"/>
      <c r="EI192" s="69"/>
      <c r="EJ192" s="69"/>
      <c r="EK192" s="69"/>
      <c r="EL192" s="69"/>
      <c r="EM192" s="69"/>
      <c r="EN192" s="69"/>
      <c r="EO192" s="69"/>
      <c r="EP192" s="69"/>
      <c r="EQ192" s="69"/>
      <c r="ER192" s="69"/>
      <c r="ES192" s="69"/>
      <c r="ET192" s="69"/>
      <c r="EU192" s="69"/>
      <c r="EV192" s="69"/>
      <c r="EW192" s="69"/>
      <c r="EX192" s="69"/>
      <c r="EY192" s="69"/>
      <c r="EZ192" s="69"/>
      <c r="FA192" s="69"/>
      <c r="FB192" s="69"/>
      <c r="FC192" s="69"/>
      <c r="FD192" s="69"/>
      <c r="FE192" s="69"/>
      <c r="FF192" s="69"/>
      <c r="FG192" s="69"/>
      <c r="FH192" s="69"/>
      <c r="FI192" s="69"/>
      <c r="FJ192" s="69"/>
      <c r="FK192" s="69"/>
      <c r="FL192" s="69"/>
      <c r="FM192" s="69"/>
      <c r="FN192" s="69"/>
      <c r="FO192" s="69"/>
      <c r="FP192" s="69"/>
      <c r="FQ192" s="69"/>
      <c r="FR192" s="69"/>
      <c r="FS192" s="69"/>
      <c r="FT192" s="69"/>
      <c r="FU192" s="69"/>
      <c r="FV192" s="69"/>
      <c r="FW192" s="69"/>
      <c r="FX192" s="69"/>
      <c r="FY192" s="69"/>
      <c r="FZ192" s="69"/>
      <c r="GA192" s="69"/>
      <c r="GB192" s="69"/>
      <c r="GC192" s="69"/>
      <c r="GD192" s="69"/>
      <c r="GE192" s="69"/>
      <c r="GF192" s="69"/>
      <c r="GG192" s="69"/>
      <c r="GH192" s="69"/>
      <c r="GI192" s="69"/>
      <c r="GJ192" s="69"/>
      <c r="GK192" s="69"/>
      <c r="GL192" s="69"/>
      <c r="GM192" s="69"/>
      <c r="GN192" s="69"/>
      <c r="GO192" s="69"/>
      <c r="GP192" s="69"/>
      <c r="GQ192" s="69"/>
      <c r="GR192" s="69"/>
      <c r="GS192" s="69"/>
      <c r="GT192" s="69"/>
      <c r="GU192" s="69"/>
      <c r="GV192" s="69"/>
      <c r="GW192" s="69"/>
      <c r="GX192" s="69"/>
      <c r="GY192" s="69"/>
      <c r="GZ192" s="69"/>
      <c r="HA192" s="69"/>
      <c r="HB192" s="69"/>
      <c r="HC192" s="69"/>
      <c r="HD192" s="69"/>
      <c r="HE192" s="69"/>
      <c r="HF192" s="69"/>
      <c r="HG192" s="69"/>
      <c r="HH192" s="69"/>
      <c r="HI192" s="69"/>
      <c r="HJ192" s="69"/>
      <c r="HK192" s="69"/>
      <c r="HL192" s="69"/>
      <c r="HM192" s="69"/>
      <c r="HN192" s="69"/>
      <c r="HO192" s="69"/>
      <c r="HP192" s="69"/>
      <c r="HQ192" s="69"/>
      <c r="HR192" s="69"/>
      <c r="HS192" s="69"/>
      <c r="HT192" s="69"/>
      <c r="HU192" s="69"/>
      <c r="HV192" s="69"/>
      <c r="HW192" s="69"/>
      <c r="HX192" s="69"/>
      <c r="HY192" s="69"/>
      <c r="HZ192" s="69"/>
      <c r="IA192" s="69"/>
      <c r="IB192" s="69"/>
      <c r="IC192" s="69"/>
      <c r="ID192" s="69"/>
      <c r="IE192" s="69"/>
      <c r="IF192" s="69"/>
      <c r="IG192" s="69"/>
      <c r="IH192" s="69"/>
      <c r="II192" s="69"/>
      <c r="IJ192" s="69"/>
      <c r="IK192" s="69"/>
      <c r="IL192" s="69"/>
      <c r="IM192" s="69"/>
      <c r="IN192" s="69"/>
      <c r="IO192" s="69"/>
      <c r="IP192" s="69"/>
      <c r="IQ192" s="69"/>
      <c r="IR192" s="69"/>
      <c r="IS192" s="69"/>
      <c r="IT192" s="69"/>
      <c r="IU192" s="69"/>
      <c r="IV192" s="69"/>
    </row>
    <row r="193" spans="1:256" s="98" customFormat="1" ht="15" customHeight="1">
      <c r="A193" s="121" t="s">
        <v>679</v>
      </c>
      <c r="B193" s="69"/>
      <c r="C193" s="69"/>
      <c r="D193" s="122">
        <v>0</v>
      </c>
      <c r="E193" s="122">
        <v>0</v>
      </c>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c r="BI193" s="69"/>
      <c r="BJ193" s="69"/>
      <c r="BK193" s="69"/>
      <c r="BL193" s="69"/>
      <c r="BM193" s="69"/>
      <c r="BN193" s="69"/>
      <c r="BO193" s="69"/>
      <c r="BP193" s="69"/>
      <c r="BQ193" s="69"/>
      <c r="BR193" s="69"/>
      <c r="BS193" s="69"/>
      <c r="BT193" s="69"/>
      <c r="BU193" s="69"/>
      <c r="BV193" s="69"/>
      <c r="BW193" s="69"/>
      <c r="BX193" s="69"/>
      <c r="BY193" s="69"/>
      <c r="BZ193" s="69"/>
      <c r="CA193" s="69"/>
      <c r="CB193" s="69"/>
      <c r="CC193" s="69"/>
      <c r="CD193" s="69"/>
      <c r="CE193" s="69"/>
      <c r="CF193" s="69"/>
      <c r="CG193" s="69"/>
      <c r="CH193" s="69"/>
      <c r="CI193" s="69"/>
      <c r="CJ193" s="69"/>
      <c r="CK193" s="69"/>
      <c r="CL193" s="69"/>
      <c r="CM193" s="69"/>
      <c r="CN193" s="69"/>
      <c r="CO193" s="69"/>
      <c r="CP193" s="69"/>
      <c r="CQ193" s="69"/>
      <c r="CR193" s="69"/>
      <c r="CS193" s="69"/>
      <c r="CT193" s="69"/>
      <c r="CU193" s="69"/>
      <c r="CV193" s="69"/>
      <c r="CW193" s="69"/>
      <c r="CX193" s="69"/>
      <c r="CY193" s="69"/>
      <c r="CZ193" s="69"/>
      <c r="DA193" s="69"/>
      <c r="DB193" s="69"/>
      <c r="DC193" s="69"/>
      <c r="DD193" s="69"/>
      <c r="DE193" s="69"/>
      <c r="DF193" s="69"/>
      <c r="DG193" s="69"/>
      <c r="DH193" s="69"/>
      <c r="DI193" s="69"/>
      <c r="DJ193" s="69"/>
      <c r="DK193" s="69"/>
      <c r="DL193" s="69"/>
      <c r="DM193" s="69"/>
      <c r="DN193" s="69"/>
      <c r="DO193" s="69"/>
      <c r="DP193" s="69"/>
      <c r="DQ193" s="69"/>
      <c r="DR193" s="69"/>
      <c r="DS193" s="69"/>
      <c r="DT193" s="69"/>
      <c r="DU193" s="69"/>
      <c r="DV193" s="69"/>
      <c r="DW193" s="69"/>
      <c r="DX193" s="69"/>
      <c r="DY193" s="69"/>
      <c r="DZ193" s="69"/>
      <c r="EA193" s="69"/>
      <c r="EB193" s="69"/>
      <c r="EC193" s="69"/>
      <c r="ED193" s="69"/>
      <c r="EE193" s="69"/>
      <c r="EF193" s="69"/>
      <c r="EG193" s="69"/>
      <c r="EH193" s="69"/>
      <c r="EI193" s="69"/>
      <c r="EJ193" s="69"/>
      <c r="EK193" s="69"/>
      <c r="EL193" s="69"/>
      <c r="EM193" s="69"/>
      <c r="EN193" s="69"/>
      <c r="EO193" s="69"/>
      <c r="EP193" s="69"/>
      <c r="EQ193" s="69"/>
      <c r="ER193" s="69"/>
      <c r="ES193" s="69"/>
      <c r="ET193" s="69"/>
      <c r="EU193" s="69"/>
      <c r="EV193" s="69"/>
      <c r="EW193" s="69"/>
      <c r="EX193" s="69"/>
      <c r="EY193" s="69"/>
      <c r="EZ193" s="69"/>
      <c r="FA193" s="69"/>
      <c r="FB193" s="69"/>
      <c r="FC193" s="69"/>
      <c r="FD193" s="69"/>
      <c r="FE193" s="69"/>
      <c r="FF193" s="69"/>
      <c r="FG193" s="69"/>
      <c r="FH193" s="69"/>
      <c r="FI193" s="69"/>
      <c r="FJ193" s="69"/>
      <c r="FK193" s="69"/>
      <c r="FL193" s="69"/>
      <c r="FM193" s="69"/>
      <c r="FN193" s="69"/>
      <c r="FO193" s="69"/>
      <c r="FP193" s="69"/>
      <c r="FQ193" s="69"/>
      <c r="FR193" s="69"/>
      <c r="FS193" s="69"/>
      <c r="FT193" s="69"/>
      <c r="FU193" s="69"/>
      <c r="FV193" s="69"/>
      <c r="FW193" s="69"/>
      <c r="FX193" s="69"/>
      <c r="FY193" s="69"/>
      <c r="FZ193" s="69"/>
      <c r="GA193" s="69"/>
      <c r="GB193" s="69"/>
      <c r="GC193" s="69"/>
      <c r="GD193" s="69"/>
      <c r="GE193" s="69"/>
      <c r="GF193" s="69"/>
      <c r="GG193" s="69"/>
      <c r="GH193" s="69"/>
      <c r="GI193" s="69"/>
      <c r="GJ193" s="69"/>
      <c r="GK193" s="69"/>
      <c r="GL193" s="69"/>
      <c r="GM193" s="69"/>
      <c r="GN193" s="69"/>
      <c r="GO193" s="69"/>
      <c r="GP193" s="69"/>
      <c r="GQ193" s="69"/>
      <c r="GR193" s="69"/>
      <c r="GS193" s="69"/>
      <c r="GT193" s="69"/>
      <c r="GU193" s="69"/>
      <c r="GV193" s="69"/>
      <c r="GW193" s="69"/>
      <c r="GX193" s="69"/>
      <c r="GY193" s="69"/>
      <c r="GZ193" s="69"/>
      <c r="HA193" s="69"/>
      <c r="HB193" s="69"/>
      <c r="HC193" s="69"/>
      <c r="HD193" s="69"/>
      <c r="HE193" s="69"/>
      <c r="HF193" s="69"/>
      <c r="HG193" s="69"/>
      <c r="HH193" s="69"/>
      <c r="HI193" s="69"/>
      <c r="HJ193" s="69"/>
      <c r="HK193" s="69"/>
      <c r="HL193" s="69"/>
      <c r="HM193" s="69"/>
      <c r="HN193" s="69"/>
      <c r="HO193" s="69"/>
      <c r="HP193" s="69"/>
      <c r="HQ193" s="69"/>
      <c r="HR193" s="69"/>
      <c r="HS193" s="69"/>
      <c r="HT193" s="69"/>
      <c r="HU193" s="69"/>
      <c r="HV193" s="69"/>
      <c r="HW193" s="69"/>
      <c r="HX193" s="69"/>
      <c r="HY193" s="69"/>
      <c r="HZ193" s="69"/>
      <c r="IA193" s="69"/>
      <c r="IB193" s="69"/>
      <c r="IC193" s="69"/>
      <c r="ID193" s="69"/>
      <c r="IE193" s="69"/>
      <c r="IF193" s="69"/>
      <c r="IG193" s="69"/>
      <c r="IH193" s="69"/>
      <c r="II193" s="69"/>
      <c r="IJ193" s="69"/>
      <c r="IK193" s="69"/>
      <c r="IL193" s="69"/>
      <c r="IM193" s="69"/>
      <c r="IN193" s="69"/>
      <c r="IO193" s="69"/>
      <c r="IP193" s="69"/>
      <c r="IQ193" s="69"/>
      <c r="IR193" s="69"/>
      <c r="IS193" s="69"/>
      <c r="IT193" s="69"/>
      <c r="IU193" s="69"/>
      <c r="IV193" s="69"/>
    </row>
    <row r="194" spans="1:256" s="98" customFormat="1" ht="15" customHeight="1">
      <c r="A194" s="121" t="s">
        <v>680</v>
      </c>
      <c r="B194" s="69"/>
      <c r="C194" s="69"/>
      <c r="D194" s="122">
        <v>1612769007</v>
      </c>
      <c r="E194" s="122">
        <v>1524336211</v>
      </c>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69"/>
      <c r="BI194" s="69"/>
      <c r="BJ194" s="69"/>
      <c r="BK194" s="69"/>
      <c r="BL194" s="69"/>
      <c r="BM194" s="69"/>
      <c r="BN194" s="69"/>
      <c r="BO194" s="69"/>
      <c r="BP194" s="69"/>
      <c r="BQ194" s="69"/>
      <c r="BR194" s="69"/>
      <c r="BS194" s="69"/>
      <c r="BT194" s="69"/>
      <c r="BU194" s="69"/>
      <c r="BV194" s="69"/>
      <c r="BW194" s="69"/>
      <c r="BX194" s="69"/>
      <c r="BY194" s="69"/>
      <c r="BZ194" s="69"/>
      <c r="CA194" s="69"/>
      <c r="CB194" s="69"/>
      <c r="CC194" s="69"/>
      <c r="CD194" s="69"/>
      <c r="CE194" s="69"/>
      <c r="CF194" s="69"/>
      <c r="CG194" s="69"/>
      <c r="CH194" s="69"/>
      <c r="CI194" s="69"/>
      <c r="CJ194" s="69"/>
      <c r="CK194" s="69"/>
      <c r="CL194" s="69"/>
      <c r="CM194" s="69"/>
      <c r="CN194" s="69"/>
      <c r="CO194" s="69"/>
      <c r="CP194" s="69"/>
      <c r="CQ194" s="69"/>
      <c r="CR194" s="69"/>
      <c r="CS194" s="69"/>
      <c r="CT194" s="69"/>
      <c r="CU194" s="69"/>
      <c r="CV194" s="69"/>
      <c r="CW194" s="69"/>
      <c r="CX194" s="69"/>
      <c r="CY194" s="69"/>
      <c r="CZ194" s="69"/>
      <c r="DA194" s="69"/>
      <c r="DB194" s="69"/>
      <c r="DC194" s="69"/>
      <c r="DD194" s="69"/>
      <c r="DE194" s="69"/>
      <c r="DF194" s="69"/>
      <c r="DG194" s="69"/>
      <c r="DH194" s="69"/>
      <c r="DI194" s="69"/>
      <c r="DJ194" s="69"/>
      <c r="DK194" s="69"/>
      <c r="DL194" s="69"/>
      <c r="DM194" s="69"/>
      <c r="DN194" s="69"/>
      <c r="DO194" s="69"/>
      <c r="DP194" s="69"/>
      <c r="DQ194" s="69"/>
      <c r="DR194" s="69"/>
      <c r="DS194" s="69"/>
      <c r="DT194" s="69"/>
      <c r="DU194" s="69"/>
      <c r="DV194" s="69"/>
      <c r="DW194" s="69"/>
      <c r="DX194" s="69"/>
      <c r="DY194" s="69"/>
      <c r="DZ194" s="69"/>
      <c r="EA194" s="69"/>
      <c r="EB194" s="69"/>
      <c r="EC194" s="69"/>
      <c r="ED194" s="69"/>
      <c r="EE194" s="69"/>
      <c r="EF194" s="69"/>
      <c r="EG194" s="69"/>
      <c r="EH194" s="69"/>
      <c r="EI194" s="69"/>
      <c r="EJ194" s="69"/>
      <c r="EK194" s="69"/>
      <c r="EL194" s="69"/>
      <c r="EM194" s="69"/>
      <c r="EN194" s="69"/>
      <c r="EO194" s="69"/>
      <c r="EP194" s="69"/>
      <c r="EQ194" s="69"/>
      <c r="ER194" s="69"/>
      <c r="ES194" s="69"/>
      <c r="ET194" s="69"/>
      <c r="EU194" s="69"/>
      <c r="EV194" s="69"/>
      <c r="EW194" s="69"/>
      <c r="EX194" s="69"/>
      <c r="EY194" s="69"/>
      <c r="EZ194" s="69"/>
      <c r="FA194" s="69"/>
      <c r="FB194" s="69"/>
      <c r="FC194" s="69"/>
      <c r="FD194" s="69"/>
      <c r="FE194" s="69"/>
      <c r="FF194" s="69"/>
      <c r="FG194" s="69"/>
      <c r="FH194" s="69"/>
      <c r="FI194" s="69"/>
      <c r="FJ194" s="69"/>
      <c r="FK194" s="69"/>
      <c r="FL194" s="69"/>
      <c r="FM194" s="69"/>
      <c r="FN194" s="69"/>
      <c r="FO194" s="69"/>
      <c r="FP194" s="69"/>
      <c r="FQ194" s="69"/>
      <c r="FR194" s="69"/>
      <c r="FS194" s="69"/>
      <c r="FT194" s="69"/>
      <c r="FU194" s="69"/>
      <c r="FV194" s="69"/>
      <c r="FW194" s="69"/>
      <c r="FX194" s="69"/>
      <c r="FY194" s="69"/>
      <c r="FZ194" s="69"/>
      <c r="GA194" s="69"/>
      <c r="GB194" s="69"/>
      <c r="GC194" s="69"/>
      <c r="GD194" s="69"/>
      <c r="GE194" s="69"/>
      <c r="GF194" s="69"/>
      <c r="GG194" s="69"/>
      <c r="GH194" s="69"/>
      <c r="GI194" s="69"/>
      <c r="GJ194" s="69"/>
      <c r="GK194" s="69"/>
      <c r="GL194" s="69"/>
      <c r="GM194" s="69"/>
      <c r="GN194" s="69"/>
      <c r="GO194" s="69"/>
      <c r="GP194" s="69"/>
      <c r="GQ194" s="69"/>
      <c r="GR194" s="69"/>
      <c r="GS194" s="69"/>
      <c r="GT194" s="69"/>
      <c r="GU194" s="69"/>
      <c r="GV194" s="69"/>
      <c r="GW194" s="69"/>
      <c r="GX194" s="69"/>
      <c r="GY194" s="69"/>
      <c r="GZ194" s="69"/>
      <c r="HA194" s="69"/>
      <c r="HB194" s="69"/>
      <c r="HC194" s="69"/>
      <c r="HD194" s="69"/>
      <c r="HE194" s="69"/>
      <c r="HF194" s="69"/>
      <c r="HG194" s="69"/>
      <c r="HH194" s="69"/>
      <c r="HI194" s="69"/>
      <c r="HJ194" s="69"/>
      <c r="HK194" s="69"/>
      <c r="HL194" s="69"/>
      <c r="HM194" s="69"/>
      <c r="HN194" s="69"/>
      <c r="HO194" s="69"/>
      <c r="HP194" s="69"/>
      <c r="HQ194" s="69"/>
      <c r="HR194" s="69"/>
      <c r="HS194" s="69"/>
      <c r="HT194" s="69"/>
      <c r="HU194" s="69"/>
      <c r="HV194" s="69"/>
      <c r="HW194" s="69"/>
      <c r="HX194" s="69"/>
      <c r="HY194" s="69"/>
      <c r="HZ194" s="69"/>
      <c r="IA194" s="69"/>
      <c r="IB194" s="69"/>
      <c r="IC194" s="69"/>
      <c r="ID194" s="69"/>
      <c r="IE194" s="69"/>
      <c r="IF194" s="69"/>
      <c r="IG194" s="69"/>
      <c r="IH194" s="69"/>
      <c r="II194" s="69"/>
      <c r="IJ194" s="69"/>
      <c r="IK194" s="69"/>
      <c r="IL194" s="69"/>
      <c r="IM194" s="69"/>
      <c r="IN194" s="69"/>
      <c r="IO194" s="69"/>
      <c r="IP194" s="69"/>
      <c r="IQ194" s="69"/>
      <c r="IR194" s="69"/>
      <c r="IS194" s="69"/>
      <c r="IT194" s="69"/>
      <c r="IU194" s="69"/>
      <c r="IV194" s="69"/>
    </row>
    <row r="195" spans="1:256" s="98" customFormat="1" ht="15" customHeight="1">
      <c r="A195" s="121" t="s">
        <v>681</v>
      </c>
      <c r="B195" s="69"/>
      <c r="C195" s="69"/>
      <c r="D195" s="123">
        <v>11863018</v>
      </c>
      <c r="E195" s="123">
        <v>2570725</v>
      </c>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c r="BI195" s="69"/>
      <c r="BJ195" s="69"/>
      <c r="BK195" s="69"/>
      <c r="BL195" s="69"/>
      <c r="BM195" s="69"/>
      <c r="BN195" s="69"/>
      <c r="BO195" s="69"/>
      <c r="BP195" s="69"/>
      <c r="BQ195" s="69"/>
      <c r="BR195" s="69"/>
      <c r="BS195" s="69"/>
      <c r="BT195" s="69"/>
      <c r="BU195" s="69"/>
      <c r="BV195" s="69"/>
      <c r="BW195" s="69"/>
      <c r="BX195" s="69"/>
      <c r="BY195" s="69"/>
      <c r="BZ195" s="69"/>
      <c r="CA195" s="69"/>
      <c r="CB195" s="69"/>
      <c r="CC195" s="69"/>
      <c r="CD195" s="69"/>
      <c r="CE195" s="69"/>
      <c r="CF195" s="69"/>
      <c r="CG195" s="69"/>
      <c r="CH195" s="69"/>
      <c r="CI195" s="69"/>
      <c r="CJ195" s="69"/>
      <c r="CK195" s="69"/>
      <c r="CL195" s="69"/>
      <c r="CM195" s="69"/>
      <c r="CN195" s="69"/>
      <c r="CO195" s="69"/>
      <c r="CP195" s="69"/>
      <c r="CQ195" s="69"/>
      <c r="CR195" s="69"/>
      <c r="CS195" s="69"/>
      <c r="CT195" s="69"/>
      <c r="CU195" s="69"/>
      <c r="CV195" s="69"/>
      <c r="CW195" s="69"/>
      <c r="CX195" s="69"/>
      <c r="CY195" s="69"/>
      <c r="CZ195" s="69"/>
      <c r="DA195" s="69"/>
      <c r="DB195" s="69"/>
      <c r="DC195" s="69"/>
      <c r="DD195" s="69"/>
      <c r="DE195" s="69"/>
      <c r="DF195" s="69"/>
      <c r="DG195" s="69"/>
      <c r="DH195" s="69"/>
      <c r="DI195" s="69"/>
      <c r="DJ195" s="69"/>
      <c r="DK195" s="69"/>
      <c r="DL195" s="69"/>
      <c r="DM195" s="69"/>
      <c r="DN195" s="69"/>
      <c r="DO195" s="69"/>
      <c r="DP195" s="69"/>
      <c r="DQ195" s="69"/>
      <c r="DR195" s="69"/>
      <c r="DS195" s="69"/>
      <c r="DT195" s="69"/>
      <c r="DU195" s="69"/>
      <c r="DV195" s="69"/>
      <c r="DW195" s="69"/>
      <c r="DX195" s="69"/>
      <c r="DY195" s="69"/>
      <c r="DZ195" s="69"/>
      <c r="EA195" s="69"/>
      <c r="EB195" s="69"/>
      <c r="EC195" s="69"/>
      <c r="ED195" s="69"/>
      <c r="EE195" s="69"/>
      <c r="EF195" s="69"/>
      <c r="EG195" s="69"/>
      <c r="EH195" s="69"/>
      <c r="EI195" s="69"/>
      <c r="EJ195" s="69"/>
      <c r="EK195" s="69"/>
      <c r="EL195" s="69"/>
      <c r="EM195" s="69"/>
      <c r="EN195" s="69"/>
      <c r="EO195" s="69"/>
      <c r="EP195" s="69"/>
      <c r="EQ195" s="69"/>
      <c r="ER195" s="69"/>
      <c r="ES195" s="69"/>
      <c r="ET195" s="69"/>
      <c r="EU195" s="69"/>
      <c r="EV195" s="69"/>
      <c r="EW195" s="69"/>
      <c r="EX195" s="69"/>
      <c r="EY195" s="69"/>
      <c r="EZ195" s="69"/>
      <c r="FA195" s="69"/>
      <c r="FB195" s="69"/>
      <c r="FC195" s="69"/>
      <c r="FD195" s="69"/>
      <c r="FE195" s="69"/>
      <c r="FF195" s="69"/>
      <c r="FG195" s="69"/>
      <c r="FH195" s="69"/>
      <c r="FI195" s="69"/>
      <c r="FJ195" s="69"/>
      <c r="FK195" s="69"/>
      <c r="FL195" s="69"/>
      <c r="FM195" s="69"/>
      <c r="FN195" s="69"/>
      <c r="FO195" s="69"/>
      <c r="FP195" s="69"/>
      <c r="FQ195" s="69"/>
      <c r="FR195" s="69"/>
      <c r="FS195" s="69"/>
      <c r="FT195" s="69"/>
      <c r="FU195" s="69"/>
      <c r="FV195" s="69"/>
      <c r="FW195" s="69"/>
      <c r="FX195" s="69"/>
      <c r="FY195" s="69"/>
      <c r="FZ195" s="69"/>
      <c r="GA195" s="69"/>
      <c r="GB195" s="69"/>
      <c r="GC195" s="69"/>
      <c r="GD195" s="69"/>
      <c r="GE195" s="69"/>
      <c r="GF195" s="69"/>
      <c r="GG195" s="69"/>
      <c r="GH195" s="69"/>
      <c r="GI195" s="69"/>
      <c r="GJ195" s="69"/>
      <c r="GK195" s="69"/>
      <c r="GL195" s="69"/>
      <c r="GM195" s="69"/>
      <c r="GN195" s="69"/>
      <c r="GO195" s="69"/>
      <c r="GP195" s="69"/>
      <c r="GQ195" s="69"/>
      <c r="GR195" s="69"/>
      <c r="GS195" s="69"/>
      <c r="GT195" s="69"/>
      <c r="GU195" s="69"/>
      <c r="GV195" s="69"/>
      <c r="GW195" s="69"/>
      <c r="GX195" s="69"/>
      <c r="GY195" s="69"/>
      <c r="GZ195" s="69"/>
      <c r="HA195" s="69"/>
      <c r="HB195" s="69"/>
      <c r="HC195" s="69"/>
      <c r="HD195" s="69"/>
      <c r="HE195" s="69"/>
      <c r="HF195" s="69"/>
      <c r="HG195" s="69"/>
      <c r="HH195" s="69"/>
      <c r="HI195" s="69"/>
      <c r="HJ195" s="69"/>
      <c r="HK195" s="69"/>
      <c r="HL195" s="69"/>
      <c r="HM195" s="69"/>
      <c r="HN195" s="69"/>
      <c r="HO195" s="69"/>
      <c r="HP195" s="69"/>
      <c r="HQ195" s="69"/>
      <c r="HR195" s="69"/>
      <c r="HS195" s="69"/>
      <c r="HT195" s="69"/>
      <c r="HU195" s="69"/>
      <c r="HV195" s="69"/>
      <c r="HW195" s="69"/>
      <c r="HX195" s="69"/>
      <c r="HY195" s="69"/>
      <c r="HZ195" s="69"/>
      <c r="IA195" s="69"/>
      <c r="IB195" s="69"/>
      <c r="IC195" s="69"/>
      <c r="ID195" s="69"/>
      <c r="IE195" s="69"/>
      <c r="IF195" s="69"/>
      <c r="IG195" s="69"/>
      <c r="IH195" s="69"/>
      <c r="II195" s="69"/>
      <c r="IJ195" s="69"/>
      <c r="IK195" s="69"/>
      <c r="IL195" s="69"/>
      <c r="IM195" s="69"/>
      <c r="IN195" s="69"/>
      <c r="IO195" s="69"/>
      <c r="IP195" s="69"/>
      <c r="IQ195" s="69"/>
      <c r="IR195" s="69"/>
      <c r="IS195" s="69"/>
      <c r="IT195" s="69"/>
      <c r="IU195" s="69"/>
      <c r="IV195" s="69"/>
    </row>
    <row r="196" spans="1:256" s="98" customFormat="1" ht="15" customHeight="1">
      <c r="A196" s="120" t="s">
        <v>654</v>
      </c>
      <c r="B196" s="69"/>
      <c r="C196" s="69"/>
      <c r="D196" s="124">
        <f>SUM(D191:D195)</f>
        <v>1632172450</v>
      </c>
      <c r="E196" s="124">
        <f>SUM(E191:E195)</f>
        <v>1537969992</v>
      </c>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c r="BI196" s="69"/>
      <c r="BJ196" s="69"/>
      <c r="BK196" s="69"/>
      <c r="BL196" s="69"/>
      <c r="BM196" s="69"/>
      <c r="BN196" s="69"/>
      <c r="BO196" s="69"/>
      <c r="BP196" s="69"/>
      <c r="BQ196" s="69"/>
      <c r="BR196" s="69"/>
      <c r="BS196" s="69"/>
      <c r="BT196" s="69"/>
      <c r="BU196" s="69"/>
      <c r="BV196" s="69"/>
      <c r="BW196" s="69"/>
      <c r="BX196" s="69"/>
      <c r="BY196" s="69"/>
      <c r="BZ196" s="69"/>
      <c r="CA196" s="69"/>
      <c r="CB196" s="69"/>
      <c r="CC196" s="69"/>
      <c r="CD196" s="69"/>
      <c r="CE196" s="69"/>
      <c r="CF196" s="69"/>
      <c r="CG196" s="69"/>
      <c r="CH196" s="69"/>
      <c r="CI196" s="69"/>
      <c r="CJ196" s="69"/>
      <c r="CK196" s="69"/>
      <c r="CL196" s="69"/>
      <c r="CM196" s="69"/>
      <c r="CN196" s="69"/>
      <c r="CO196" s="69"/>
      <c r="CP196" s="69"/>
      <c r="CQ196" s="69"/>
      <c r="CR196" s="69"/>
      <c r="CS196" s="69"/>
      <c r="CT196" s="69"/>
      <c r="CU196" s="69"/>
      <c r="CV196" s="69"/>
      <c r="CW196" s="69"/>
      <c r="CX196" s="69"/>
      <c r="CY196" s="69"/>
      <c r="CZ196" s="69"/>
      <c r="DA196" s="69"/>
      <c r="DB196" s="69"/>
      <c r="DC196" s="69"/>
      <c r="DD196" s="69"/>
      <c r="DE196" s="69"/>
      <c r="DF196" s="69"/>
      <c r="DG196" s="69"/>
      <c r="DH196" s="69"/>
      <c r="DI196" s="69"/>
      <c r="DJ196" s="69"/>
      <c r="DK196" s="69"/>
      <c r="DL196" s="69"/>
      <c r="DM196" s="69"/>
      <c r="DN196" s="69"/>
      <c r="DO196" s="69"/>
      <c r="DP196" s="69"/>
      <c r="DQ196" s="69"/>
      <c r="DR196" s="69"/>
      <c r="DS196" s="69"/>
      <c r="DT196" s="69"/>
      <c r="DU196" s="69"/>
      <c r="DV196" s="69"/>
      <c r="DW196" s="69"/>
      <c r="DX196" s="69"/>
      <c r="DY196" s="69"/>
      <c r="DZ196" s="69"/>
      <c r="EA196" s="69"/>
      <c r="EB196" s="69"/>
      <c r="EC196" s="69"/>
      <c r="ED196" s="69"/>
      <c r="EE196" s="69"/>
      <c r="EF196" s="69"/>
      <c r="EG196" s="69"/>
      <c r="EH196" s="69"/>
      <c r="EI196" s="69"/>
      <c r="EJ196" s="69"/>
      <c r="EK196" s="69"/>
      <c r="EL196" s="69"/>
      <c r="EM196" s="69"/>
      <c r="EN196" s="69"/>
      <c r="EO196" s="69"/>
      <c r="EP196" s="69"/>
      <c r="EQ196" s="69"/>
      <c r="ER196" s="69"/>
      <c r="ES196" s="69"/>
      <c r="ET196" s="69"/>
      <c r="EU196" s="69"/>
      <c r="EV196" s="69"/>
      <c r="EW196" s="69"/>
      <c r="EX196" s="69"/>
      <c r="EY196" s="69"/>
      <c r="EZ196" s="69"/>
      <c r="FA196" s="69"/>
      <c r="FB196" s="69"/>
      <c r="FC196" s="69"/>
      <c r="FD196" s="69"/>
      <c r="FE196" s="69"/>
      <c r="FF196" s="69"/>
      <c r="FG196" s="69"/>
      <c r="FH196" s="69"/>
      <c r="FI196" s="69"/>
      <c r="FJ196" s="69"/>
      <c r="FK196" s="69"/>
      <c r="FL196" s="69"/>
      <c r="FM196" s="69"/>
      <c r="FN196" s="69"/>
      <c r="FO196" s="69"/>
      <c r="FP196" s="69"/>
      <c r="FQ196" s="69"/>
      <c r="FR196" s="69"/>
      <c r="FS196" s="69"/>
      <c r="FT196" s="69"/>
      <c r="FU196" s="69"/>
      <c r="FV196" s="69"/>
      <c r="FW196" s="69"/>
      <c r="FX196" s="69"/>
      <c r="FY196" s="69"/>
      <c r="FZ196" s="69"/>
      <c r="GA196" s="69"/>
      <c r="GB196" s="69"/>
      <c r="GC196" s="69"/>
      <c r="GD196" s="69"/>
      <c r="GE196" s="69"/>
      <c r="GF196" s="69"/>
      <c r="GG196" s="69"/>
      <c r="GH196" s="69"/>
      <c r="GI196" s="69"/>
      <c r="GJ196" s="69"/>
      <c r="GK196" s="69"/>
      <c r="GL196" s="69"/>
      <c r="GM196" s="69"/>
      <c r="GN196" s="69"/>
      <c r="GO196" s="69"/>
      <c r="GP196" s="69"/>
      <c r="GQ196" s="69"/>
      <c r="GR196" s="69"/>
      <c r="GS196" s="69"/>
      <c r="GT196" s="69"/>
      <c r="GU196" s="69"/>
      <c r="GV196" s="69"/>
      <c r="GW196" s="69"/>
      <c r="GX196" s="69"/>
      <c r="GY196" s="69"/>
      <c r="GZ196" s="69"/>
      <c r="HA196" s="69"/>
      <c r="HB196" s="69"/>
      <c r="HC196" s="69"/>
      <c r="HD196" s="69"/>
      <c r="HE196" s="69"/>
      <c r="HF196" s="69"/>
      <c r="HG196" s="69"/>
      <c r="HH196" s="69"/>
      <c r="HI196" s="69"/>
      <c r="HJ196" s="69"/>
      <c r="HK196" s="69"/>
      <c r="HL196" s="69"/>
      <c r="HM196" s="69"/>
      <c r="HN196" s="69"/>
      <c r="HO196" s="69"/>
      <c r="HP196" s="69"/>
      <c r="HQ196" s="69"/>
      <c r="HR196" s="69"/>
      <c r="HS196" s="69"/>
      <c r="HT196" s="69"/>
      <c r="HU196" s="69"/>
      <c r="HV196" s="69"/>
      <c r="HW196" s="69"/>
      <c r="HX196" s="69"/>
      <c r="HY196" s="69"/>
      <c r="HZ196" s="69"/>
      <c r="IA196" s="69"/>
      <c r="IB196" s="69"/>
      <c r="IC196" s="69"/>
      <c r="ID196" s="69"/>
      <c r="IE196" s="69"/>
      <c r="IF196" s="69"/>
      <c r="IG196" s="69"/>
      <c r="IH196" s="69"/>
      <c r="II196" s="69"/>
      <c r="IJ196" s="69"/>
      <c r="IK196" s="69"/>
      <c r="IL196" s="69"/>
      <c r="IM196" s="69"/>
      <c r="IN196" s="69"/>
      <c r="IO196" s="69"/>
      <c r="IP196" s="69"/>
      <c r="IQ196" s="69"/>
      <c r="IR196" s="69"/>
      <c r="IS196" s="69"/>
      <c r="IT196" s="69"/>
      <c r="IU196" s="69"/>
      <c r="IV196" s="69"/>
    </row>
    <row r="197" spans="1:256" s="98" customFormat="1" ht="12.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c r="BG197" s="69"/>
      <c r="BH197" s="69"/>
      <c r="BI197" s="69"/>
      <c r="BJ197" s="69"/>
      <c r="BK197" s="69"/>
      <c r="BL197" s="69"/>
      <c r="BM197" s="69"/>
      <c r="BN197" s="69"/>
      <c r="BO197" s="69"/>
      <c r="BP197" s="69"/>
      <c r="BQ197" s="69"/>
      <c r="BR197" s="69"/>
      <c r="BS197" s="69"/>
      <c r="BT197" s="69"/>
      <c r="BU197" s="69"/>
      <c r="BV197" s="69"/>
      <c r="BW197" s="69"/>
      <c r="BX197" s="69"/>
      <c r="BY197" s="69"/>
      <c r="BZ197" s="69"/>
      <c r="CA197" s="69"/>
      <c r="CB197" s="69"/>
      <c r="CC197" s="69"/>
      <c r="CD197" s="69"/>
      <c r="CE197" s="69"/>
      <c r="CF197" s="69"/>
      <c r="CG197" s="69"/>
      <c r="CH197" s="69"/>
      <c r="CI197" s="69"/>
      <c r="CJ197" s="69"/>
      <c r="CK197" s="69"/>
      <c r="CL197" s="69"/>
      <c r="CM197" s="69"/>
      <c r="CN197" s="69"/>
      <c r="CO197" s="69"/>
      <c r="CP197" s="69"/>
      <c r="CQ197" s="69"/>
      <c r="CR197" s="69"/>
      <c r="CS197" s="69"/>
      <c r="CT197" s="69"/>
      <c r="CU197" s="69"/>
      <c r="CV197" s="69"/>
      <c r="CW197" s="69"/>
      <c r="CX197" s="69"/>
      <c r="CY197" s="69"/>
      <c r="CZ197" s="69"/>
      <c r="DA197" s="69"/>
      <c r="DB197" s="69"/>
      <c r="DC197" s="69"/>
      <c r="DD197" s="69"/>
      <c r="DE197" s="69"/>
      <c r="DF197" s="69"/>
      <c r="DG197" s="69"/>
      <c r="DH197" s="69"/>
      <c r="DI197" s="69"/>
      <c r="DJ197" s="69"/>
      <c r="DK197" s="69"/>
      <c r="DL197" s="69"/>
      <c r="DM197" s="69"/>
      <c r="DN197" s="69"/>
      <c r="DO197" s="69"/>
      <c r="DP197" s="69"/>
      <c r="DQ197" s="69"/>
      <c r="DR197" s="69"/>
      <c r="DS197" s="69"/>
      <c r="DT197" s="69"/>
      <c r="DU197" s="69"/>
      <c r="DV197" s="69"/>
      <c r="DW197" s="69"/>
      <c r="DX197" s="69"/>
      <c r="DY197" s="69"/>
      <c r="DZ197" s="69"/>
      <c r="EA197" s="69"/>
      <c r="EB197" s="69"/>
      <c r="EC197" s="69"/>
      <c r="ED197" s="69"/>
      <c r="EE197" s="69"/>
      <c r="EF197" s="69"/>
      <c r="EG197" s="69"/>
      <c r="EH197" s="69"/>
      <c r="EI197" s="69"/>
      <c r="EJ197" s="69"/>
      <c r="EK197" s="69"/>
      <c r="EL197" s="69"/>
      <c r="EM197" s="69"/>
      <c r="EN197" s="69"/>
      <c r="EO197" s="69"/>
      <c r="EP197" s="69"/>
      <c r="EQ197" s="69"/>
      <c r="ER197" s="69"/>
      <c r="ES197" s="69"/>
      <c r="ET197" s="69"/>
      <c r="EU197" s="69"/>
      <c r="EV197" s="69"/>
      <c r="EW197" s="69"/>
      <c r="EX197" s="69"/>
      <c r="EY197" s="69"/>
      <c r="EZ197" s="69"/>
      <c r="FA197" s="69"/>
      <c r="FB197" s="69"/>
      <c r="FC197" s="69"/>
      <c r="FD197" s="69"/>
      <c r="FE197" s="69"/>
      <c r="FF197" s="69"/>
      <c r="FG197" s="69"/>
      <c r="FH197" s="69"/>
      <c r="FI197" s="69"/>
      <c r="FJ197" s="69"/>
      <c r="FK197" s="69"/>
      <c r="FL197" s="69"/>
      <c r="FM197" s="69"/>
      <c r="FN197" s="69"/>
      <c r="FO197" s="69"/>
      <c r="FP197" s="69"/>
      <c r="FQ197" s="69"/>
      <c r="FR197" s="69"/>
      <c r="FS197" s="69"/>
      <c r="FT197" s="69"/>
      <c r="FU197" s="69"/>
      <c r="FV197" s="69"/>
      <c r="FW197" s="69"/>
      <c r="FX197" s="69"/>
      <c r="FY197" s="69"/>
      <c r="FZ197" s="69"/>
      <c r="GA197" s="69"/>
      <c r="GB197" s="69"/>
      <c r="GC197" s="69"/>
      <c r="GD197" s="69"/>
      <c r="GE197" s="69"/>
      <c r="GF197" s="69"/>
      <c r="GG197" s="69"/>
      <c r="GH197" s="69"/>
      <c r="GI197" s="69"/>
      <c r="GJ197" s="69"/>
      <c r="GK197" s="69"/>
      <c r="GL197" s="69"/>
      <c r="GM197" s="69"/>
      <c r="GN197" s="69"/>
      <c r="GO197" s="69"/>
      <c r="GP197" s="69"/>
      <c r="GQ197" s="69"/>
      <c r="GR197" s="69"/>
      <c r="GS197" s="69"/>
      <c r="GT197" s="69"/>
      <c r="GU197" s="69"/>
      <c r="GV197" s="69"/>
      <c r="GW197" s="69"/>
      <c r="GX197" s="69"/>
      <c r="GY197" s="69"/>
      <c r="GZ197" s="69"/>
      <c r="HA197" s="69"/>
      <c r="HB197" s="69"/>
      <c r="HC197" s="69"/>
      <c r="HD197" s="69"/>
      <c r="HE197" s="69"/>
      <c r="HF197" s="69"/>
      <c r="HG197" s="69"/>
      <c r="HH197" s="69"/>
      <c r="HI197" s="69"/>
      <c r="HJ197" s="69"/>
      <c r="HK197" s="69"/>
      <c r="HL197" s="69"/>
      <c r="HM197" s="69"/>
      <c r="HN197" s="69"/>
      <c r="HO197" s="69"/>
      <c r="HP197" s="69"/>
      <c r="HQ197" s="69"/>
      <c r="HR197" s="69"/>
      <c r="HS197" s="69"/>
      <c r="HT197" s="69"/>
      <c r="HU197" s="69"/>
      <c r="HV197" s="69"/>
      <c r="HW197" s="69"/>
      <c r="HX197" s="69"/>
      <c r="HY197" s="69"/>
      <c r="HZ197" s="69"/>
      <c r="IA197" s="69"/>
      <c r="IB197" s="69"/>
      <c r="IC197" s="69"/>
      <c r="ID197" s="69"/>
      <c r="IE197" s="69"/>
      <c r="IF197" s="69"/>
      <c r="IG197" s="69"/>
      <c r="IH197" s="69"/>
      <c r="II197" s="69"/>
      <c r="IJ197" s="69"/>
      <c r="IK197" s="69"/>
      <c r="IL197" s="69"/>
      <c r="IM197" s="69"/>
      <c r="IN197" s="69"/>
      <c r="IO197" s="69"/>
      <c r="IP197" s="69"/>
      <c r="IQ197" s="69"/>
      <c r="IR197" s="69"/>
      <c r="IS197" s="69"/>
      <c r="IT197" s="69"/>
      <c r="IU197" s="69"/>
      <c r="IV197" s="69"/>
    </row>
    <row r="198" spans="1:256" s="98" customFormat="1" ht="15" customHeight="1">
      <c r="A198" s="66" t="s">
        <v>682</v>
      </c>
      <c r="B198" s="69"/>
      <c r="C198" s="69"/>
      <c r="D198" s="120" t="s">
        <v>683</v>
      </c>
      <c r="E198" s="120" t="s">
        <v>684</v>
      </c>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c r="BG198" s="69"/>
      <c r="BH198" s="69"/>
      <c r="BI198" s="69"/>
      <c r="BJ198" s="69"/>
      <c r="BK198" s="69"/>
      <c r="BL198" s="69"/>
      <c r="BM198" s="69"/>
      <c r="BN198" s="69"/>
      <c r="BO198" s="69"/>
      <c r="BP198" s="69"/>
      <c r="BQ198" s="69"/>
      <c r="BR198" s="69"/>
      <c r="BS198" s="69"/>
      <c r="BT198" s="69"/>
      <c r="BU198" s="69"/>
      <c r="BV198" s="69"/>
      <c r="BW198" s="69"/>
      <c r="BX198" s="69"/>
      <c r="BY198" s="69"/>
      <c r="BZ198" s="69"/>
      <c r="CA198" s="69"/>
      <c r="CB198" s="69"/>
      <c r="CC198" s="69"/>
      <c r="CD198" s="69"/>
      <c r="CE198" s="69"/>
      <c r="CF198" s="69"/>
      <c r="CG198" s="69"/>
      <c r="CH198" s="69"/>
      <c r="CI198" s="69"/>
      <c r="CJ198" s="69"/>
      <c r="CK198" s="69"/>
      <c r="CL198" s="69"/>
      <c r="CM198" s="69"/>
      <c r="CN198" s="69"/>
      <c r="CO198" s="69"/>
      <c r="CP198" s="69"/>
      <c r="CQ198" s="69"/>
      <c r="CR198" s="69"/>
      <c r="CS198" s="69"/>
      <c r="CT198" s="69"/>
      <c r="CU198" s="69"/>
      <c r="CV198" s="69"/>
      <c r="CW198" s="69"/>
      <c r="CX198" s="69"/>
      <c r="CY198" s="69"/>
      <c r="CZ198" s="69"/>
      <c r="DA198" s="69"/>
      <c r="DB198" s="69"/>
      <c r="DC198" s="69"/>
      <c r="DD198" s="69"/>
      <c r="DE198" s="69"/>
      <c r="DF198" s="69"/>
      <c r="DG198" s="69"/>
      <c r="DH198" s="69"/>
      <c r="DI198" s="69"/>
      <c r="DJ198" s="69"/>
      <c r="DK198" s="69"/>
      <c r="DL198" s="69"/>
      <c r="DM198" s="69"/>
      <c r="DN198" s="69"/>
      <c r="DO198" s="69"/>
      <c r="DP198" s="69"/>
      <c r="DQ198" s="69"/>
      <c r="DR198" s="69"/>
      <c r="DS198" s="69"/>
      <c r="DT198" s="69"/>
      <c r="DU198" s="69"/>
      <c r="DV198" s="69"/>
      <c r="DW198" s="69"/>
      <c r="DX198" s="69"/>
      <c r="DY198" s="69"/>
      <c r="DZ198" s="69"/>
      <c r="EA198" s="69"/>
      <c r="EB198" s="69"/>
      <c r="EC198" s="69"/>
      <c r="ED198" s="69"/>
      <c r="EE198" s="69"/>
      <c r="EF198" s="69"/>
      <c r="EG198" s="69"/>
      <c r="EH198" s="69"/>
      <c r="EI198" s="69"/>
      <c r="EJ198" s="69"/>
      <c r="EK198" s="69"/>
      <c r="EL198" s="69"/>
      <c r="EM198" s="69"/>
      <c r="EN198" s="69"/>
      <c r="EO198" s="69"/>
      <c r="EP198" s="69"/>
      <c r="EQ198" s="69"/>
      <c r="ER198" s="69"/>
      <c r="ES198" s="69"/>
      <c r="ET198" s="69"/>
      <c r="EU198" s="69"/>
      <c r="EV198" s="69"/>
      <c r="EW198" s="69"/>
      <c r="EX198" s="69"/>
      <c r="EY198" s="69"/>
      <c r="EZ198" s="69"/>
      <c r="FA198" s="69"/>
      <c r="FB198" s="69"/>
      <c r="FC198" s="69"/>
      <c r="FD198" s="69"/>
      <c r="FE198" s="69"/>
      <c r="FF198" s="69"/>
      <c r="FG198" s="69"/>
      <c r="FH198" s="69"/>
      <c r="FI198" s="69"/>
      <c r="FJ198" s="69"/>
      <c r="FK198" s="69"/>
      <c r="FL198" s="69"/>
      <c r="FM198" s="69"/>
      <c r="FN198" s="69"/>
      <c r="FO198" s="69"/>
      <c r="FP198" s="69"/>
      <c r="FQ198" s="69"/>
      <c r="FR198" s="69"/>
      <c r="FS198" s="69"/>
      <c r="FT198" s="69"/>
      <c r="FU198" s="69"/>
      <c r="FV198" s="69"/>
      <c r="FW198" s="69"/>
      <c r="FX198" s="69"/>
      <c r="FY198" s="69"/>
      <c r="FZ198" s="69"/>
      <c r="GA198" s="69"/>
      <c r="GB198" s="69"/>
      <c r="GC198" s="69"/>
      <c r="GD198" s="69"/>
      <c r="GE198" s="69"/>
      <c r="GF198" s="69"/>
      <c r="GG198" s="69"/>
      <c r="GH198" s="69"/>
      <c r="GI198" s="69"/>
      <c r="GJ198" s="69"/>
      <c r="GK198" s="69"/>
      <c r="GL198" s="69"/>
      <c r="GM198" s="69"/>
      <c r="GN198" s="69"/>
      <c r="GO198" s="69"/>
      <c r="GP198" s="69"/>
      <c r="GQ198" s="69"/>
      <c r="GR198" s="69"/>
      <c r="GS198" s="69"/>
      <c r="GT198" s="69"/>
      <c r="GU198" s="69"/>
      <c r="GV198" s="69"/>
      <c r="GW198" s="69"/>
      <c r="GX198" s="69"/>
      <c r="GY198" s="69"/>
      <c r="GZ198" s="69"/>
      <c r="HA198" s="69"/>
      <c r="HB198" s="69"/>
      <c r="HC198" s="69"/>
      <c r="HD198" s="69"/>
      <c r="HE198" s="69"/>
      <c r="HF198" s="69"/>
      <c r="HG198" s="69"/>
      <c r="HH198" s="69"/>
      <c r="HI198" s="69"/>
      <c r="HJ198" s="69"/>
      <c r="HK198" s="69"/>
      <c r="HL198" s="69"/>
      <c r="HM198" s="69"/>
      <c r="HN198" s="69"/>
      <c r="HO198" s="69"/>
      <c r="HP198" s="69"/>
      <c r="HQ198" s="69"/>
      <c r="HR198" s="69"/>
      <c r="HS198" s="69"/>
      <c r="HT198" s="69"/>
      <c r="HU198" s="69"/>
      <c r="HV198" s="69"/>
      <c r="HW198" s="69"/>
      <c r="HX198" s="69"/>
      <c r="HY198" s="69"/>
      <c r="HZ198" s="69"/>
      <c r="IA198" s="69"/>
      <c r="IB198" s="69"/>
      <c r="IC198" s="69"/>
      <c r="ID198" s="69"/>
      <c r="IE198" s="69"/>
      <c r="IF198" s="69"/>
      <c r="IG198" s="69"/>
      <c r="IH198" s="69"/>
      <c r="II198" s="69"/>
      <c r="IJ198" s="69"/>
      <c r="IK198" s="69"/>
      <c r="IL198" s="69"/>
      <c r="IM198" s="69"/>
      <c r="IN198" s="69"/>
      <c r="IO198" s="69"/>
      <c r="IP198" s="69"/>
      <c r="IQ198" s="69"/>
      <c r="IR198" s="69"/>
      <c r="IS198" s="69"/>
      <c r="IT198" s="69"/>
      <c r="IU198" s="69"/>
      <c r="IV198" s="69"/>
    </row>
    <row r="199" spans="1:256" s="98" customFormat="1" ht="15" customHeight="1">
      <c r="A199" s="121" t="s">
        <v>685</v>
      </c>
      <c r="B199" s="69"/>
      <c r="C199" s="69"/>
      <c r="D199" s="122">
        <v>0</v>
      </c>
      <c r="E199" s="122">
        <v>0</v>
      </c>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c r="BG199" s="69"/>
      <c r="BH199" s="69"/>
      <c r="BI199" s="69"/>
      <c r="BJ199" s="69"/>
      <c r="BK199" s="69"/>
      <c r="BL199" s="69"/>
      <c r="BM199" s="69"/>
      <c r="BN199" s="69"/>
      <c r="BO199" s="69"/>
      <c r="BP199" s="69"/>
      <c r="BQ199" s="69"/>
      <c r="BR199" s="69"/>
      <c r="BS199" s="69"/>
      <c r="BT199" s="69"/>
      <c r="BU199" s="69"/>
      <c r="BV199" s="69"/>
      <c r="BW199" s="69"/>
      <c r="BX199" s="69"/>
      <c r="BY199" s="69"/>
      <c r="BZ199" s="69"/>
      <c r="CA199" s="69"/>
      <c r="CB199" s="69"/>
      <c r="CC199" s="69"/>
      <c r="CD199" s="69"/>
      <c r="CE199" s="69"/>
      <c r="CF199" s="69"/>
      <c r="CG199" s="69"/>
      <c r="CH199" s="69"/>
      <c r="CI199" s="69"/>
      <c r="CJ199" s="69"/>
      <c r="CK199" s="69"/>
      <c r="CL199" s="69"/>
      <c r="CM199" s="69"/>
      <c r="CN199" s="69"/>
      <c r="CO199" s="69"/>
      <c r="CP199" s="69"/>
      <c r="CQ199" s="69"/>
      <c r="CR199" s="69"/>
      <c r="CS199" s="69"/>
      <c r="CT199" s="69"/>
      <c r="CU199" s="69"/>
      <c r="CV199" s="69"/>
      <c r="CW199" s="69"/>
      <c r="CX199" s="69"/>
      <c r="CY199" s="69"/>
      <c r="CZ199" s="69"/>
      <c r="DA199" s="69"/>
      <c r="DB199" s="69"/>
      <c r="DC199" s="69"/>
      <c r="DD199" s="69"/>
      <c r="DE199" s="69"/>
      <c r="DF199" s="69"/>
      <c r="DG199" s="69"/>
      <c r="DH199" s="69"/>
      <c r="DI199" s="69"/>
      <c r="DJ199" s="69"/>
      <c r="DK199" s="69"/>
      <c r="DL199" s="69"/>
      <c r="DM199" s="69"/>
      <c r="DN199" s="69"/>
      <c r="DO199" s="69"/>
      <c r="DP199" s="69"/>
      <c r="DQ199" s="69"/>
      <c r="DR199" s="69"/>
      <c r="DS199" s="69"/>
      <c r="DT199" s="69"/>
      <c r="DU199" s="69"/>
      <c r="DV199" s="69"/>
      <c r="DW199" s="69"/>
      <c r="DX199" s="69"/>
      <c r="DY199" s="69"/>
      <c r="DZ199" s="69"/>
      <c r="EA199" s="69"/>
      <c r="EB199" s="69"/>
      <c r="EC199" s="69"/>
      <c r="ED199" s="69"/>
      <c r="EE199" s="69"/>
      <c r="EF199" s="69"/>
      <c r="EG199" s="69"/>
      <c r="EH199" s="69"/>
      <c r="EI199" s="69"/>
      <c r="EJ199" s="69"/>
      <c r="EK199" s="69"/>
      <c r="EL199" s="69"/>
      <c r="EM199" s="69"/>
      <c r="EN199" s="69"/>
      <c r="EO199" s="69"/>
      <c r="EP199" s="69"/>
      <c r="EQ199" s="69"/>
      <c r="ER199" s="69"/>
      <c r="ES199" s="69"/>
      <c r="ET199" s="69"/>
      <c r="EU199" s="69"/>
      <c r="EV199" s="69"/>
      <c r="EW199" s="69"/>
      <c r="EX199" s="69"/>
      <c r="EY199" s="69"/>
      <c r="EZ199" s="69"/>
      <c r="FA199" s="69"/>
      <c r="FB199" s="69"/>
      <c r="FC199" s="69"/>
      <c r="FD199" s="69"/>
      <c r="FE199" s="69"/>
      <c r="FF199" s="69"/>
      <c r="FG199" s="69"/>
      <c r="FH199" s="69"/>
      <c r="FI199" s="69"/>
      <c r="FJ199" s="69"/>
      <c r="FK199" s="69"/>
      <c r="FL199" s="69"/>
      <c r="FM199" s="69"/>
      <c r="FN199" s="69"/>
      <c r="FO199" s="69"/>
      <c r="FP199" s="69"/>
      <c r="FQ199" s="69"/>
      <c r="FR199" s="69"/>
      <c r="FS199" s="69"/>
      <c r="FT199" s="69"/>
      <c r="FU199" s="69"/>
      <c r="FV199" s="69"/>
      <c r="FW199" s="69"/>
      <c r="FX199" s="69"/>
      <c r="FY199" s="69"/>
      <c r="FZ199" s="69"/>
      <c r="GA199" s="69"/>
      <c r="GB199" s="69"/>
      <c r="GC199" s="69"/>
      <c r="GD199" s="69"/>
      <c r="GE199" s="69"/>
      <c r="GF199" s="69"/>
      <c r="GG199" s="69"/>
      <c r="GH199" s="69"/>
      <c r="GI199" s="69"/>
      <c r="GJ199" s="69"/>
      <c r="GK199" s="69"/>
      <c r="GL199" s="69"/>
      <c r="GM199" s="69"/>
      <c r="GN199" s="69"/>
      <c r="GO199" s="69"/>
      <c r="GP199" s="69"/>
      <c r="GQ199" s="69"/>
      <c r="GR199" s="69"/>
      <c r="GS199" s="69"/>
      <c r="GT199" s="69"/>
      <c r="GU199" s="69"/>
      <c r="GV199" s="69"/>
      <c r="GW199" s="69"/>
      <c r="GX199" s="69"/>
      <c r="GY199" s="69"/>
      <c r="GZ199" s="69"/>
      <c r="HA199" s="69"/>
      <c r="HB199" s="69"/>
      <c r="HC199" s="69"/>
      <c r="HD199" s="69"/>
      <c r="HE199" s="69"/>
      <c r="HF199" s="69"/>
      <c r="HG199" s="69"/>
      <c r="HH199" s="69"/>
      <c r="HI199" s="69"/>
      <c r="HJ199" s="69"/>
      <c r="HK199" s="69"/>
      <c r="HL199" s="69"/>
      <c r="HM199" s="69"/>
      <c r="HN199" s="69"/>
      <c r="HO199" s="69"/>
      <c r="HP199" s="69"/>
      <c r="HQ199" s="69"/>
      <c r="HR199" s="69"/>
      <c r="HS199" s="69"/>
      <c r="HT199" s="69"/>
      <c r="HU199" s="69"/>
      <c r="HV199" s="69"/>
      <c r="HW199" s="69"/>
      <c r="HX199" s="69"/>
      <c r="HY199" s="69"/>
      <c r="HZ199" s="69"/>
      <c r="IA199" s="69"/>
      <c r="IB199" s="69"/>
      <c r="IC199" s="69"/>
      <c r="ID199" s="69"/>
      <c r="IE199" s="69"/>
      <c r="IF199" s="69"/>
      <c r="IG199" s="69"/>
      <c r="IH199" s="69"/>
      <c r="II199" s="69"/>
      <c r="IJ199" s="69"/>
      <c r="IK199" s="69"/>
      <c r="IL199" s="69"/>
      <c r="IM199" s="69"/>
      <c r="IN199" s="69"/>
      <c r="IO199" s="69"/>
      <c r="IP199" s="69"/>
      <c r="IQ199" s="69"/>
      <c r="IR199" s="69"/>
      <c r="IS199" s="69"/>
      <c r="IT199" s="69"/>
      <c r="IU199" s="69"/>
      <c r="IV199" s="69"/>
    </row>
    <row r="200" spans="1:256" s="98" customFormat="1" ht="15" customHeight="1">
      <c r="A200" s="121" t="s">
        <v>686</v>
      </c>
      <c r="B200" s="69"/>
      <c r="C200" s="69"/>
      <c r="D200" s="122">
        <v>0</v>
      </c>
      <c r="E200" s="122">
        <v>0</v>
      </c>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9"/>
      <c r="BH200" s="69"/>
      <c r="BI200" s="69"/>
      <c r="BJ200" s="69"/>
      <c r="BK200" s="69"/>
      <c r="BL200" s="69"/>
      <c r="BM200" s="69"/>
      <c r="BN200" s="69"/>
      <c r="BO200" s="69"/>
      <c r="BP200" s="69"/>
      <c r="BQ200" s="69"/>
      <c r="BR200" s="69"/>
      <c r="BS200" s="69"/>
      <c r="BT200" s="69"/>
      <c r="BU200" s="69"/>
      <c r="BV200" s="69"/>
      <c r="BW200" s="69"/>
      <c r="BX200" s="69"/>
      <c r="BY200" s="69"/>
      <c r="BZ200" s="69"/>
      <c r="CA200" s="69"/>
      <c r="CB200" s="69"/>
      <c r="CC200" s="69"/>
      <c r="CD200" s="69"/>
      <c r="CE200" s="69"/>
      <c r="CF200" s="69"/>
      <c r="CG200" s="69"/>
      <c r="CH200" s="69"/>
      <c r="CI200" s="69"/>
      <c r="CJ200" s="69"/>
      <c r="CK200" s="69"/>
      <c r="CL200" s="69"/>
      <c r="CM200" s="69"/>
      <c r="CN200" s="69"/>
      <c r="CO200" s="69"/>
      <c r="CP200" s="69"/>
      <c r="CQ200" s="69"/>
      <c r="CR200" s="69"/>
      <c r="CS200" s="69"/>
      <c r="CT200" s="69"/>
      <c r="CU200" s="69"/>
      <c r="CV200" s="69"/>
      <c r="CW200" s="69"/>
      <c r="CX200" s="69"/>
      <c r="CY200" s="69"/>
      <c r="CZ200" s="69"/>
      <c r="DA200" s="69"/>
      <c r="DB200" s="69"/>
      <c r="DC200" s="69"/>
      <c r="DD200" s="69"/>
      <c r="DE200" s="69"/>
      <c r="DF200" s="69"/>
      <c r="DG200" s="69"/>
      <c r="DH200" s="69"/>
      <c r="DI200" s="69"/>
      <c r="DJ200" s="69"/>
      <c r="DK200" s="69"/>
      <c r="DL200" s="69"/>
      <c r="DM200" s="69"/>
      <c r="DN200" s="69"/>
      <c r="DO200" s="69"/>
      <c r="DP200" s="69"/>
      <c r="DQ200" s="69"/>
      <c r="DR200" s="69"/>
      <c r="DS200" s="69"/>
      <c r="DT200" s="69"/>
      <c r="DU200" s="69"/>
      <c r="DV200" s="69"/>
      <c r="DW200" s="69"/>
      <c r="DX200" s="69"/>
      <c r="DY200" s="69"/>
      <c r="DZ200" s="69"/>
      <c r="EA200" s="69"/>
      <c r="EB200" s="69"/>
      <c r="EC200" s="69"/>
      <c r="ED200" s="69"/>
      <c r="EE200" s="69"/>
      <c r="EF200" s="69"/>
      <c r="EG200" s="69"/>
      <c r="EH200" s="69"/>
      <c r="EI200" s="69"/>
      <c r="EJ200" s="69"/>
      <c r="EK200" s="69"/>
      <c r="EL200" s="69"/>
      <c r="EM200" s="69"/>
      <c r="EN200" s="69"/>
      <c r="EO200" s="69"/>
      <c r="EP200" s="69"/>
      <c r="EQ200" s="69"/>
      <c r="ER200" s="69"/>
      <c r="ES200" s="69"/>
      <c r="ET200" s="69"/>
      <c r="EU200" s="69"/>
      <c r="EV200" s="69"/>
      <c r="EW200" s="69"/>
      <c r="EX200" s="69"/>
      <c r="EY200" s="69"/>
      <c r="EZ200" s="69"/>
      <c r="FA200" s="69"/>
      <c r="FB200" s="69"/>
      <c r="FC200" s="69"/>
      <c r="FD200" s="69"/>
      <c r="FE200" s="69"/>
      <c r="FF200" s="69"/>
      <c r="FG200" s="69"/>
      <c r="FH200" s="69"/>
      <c r="FI200" s="69"/>
      <c r="FJ200" s="69"/>
      <c r="FK200" s="69"/>
      <c r="FL200" s="69"/>
      <c r="FM200" s="69"/>
      <c r="FN200" s="69"/>
      <c r="FO200" s="69"/>
      <c r="FP200" s="69"/>
      <c r="FQ200" s="69"/>
      <c r="FR200" s="69"/>
      <c r="FS200" s="69"/>
      <c r="FT200" s="69"/>
      <c r="FU200" s="69"/>
      <c r="FV200" s="69"/>
      <c r="FW200" s="69"/>
      <c r="FX200" s="69"/>
      <c r="FY200" s="69"/>
      <c r="FZ200" s="69"/>
      <c r="GA200" s="69"/>
      <c r="GB200" s="69"/>
      <c r="GC200" s="69"/>
      <c r="GD200" s="69"/>
      <c r="GE200" s="69"/>
      <c r="GF200" s="69"/>
      <c r="GG200" s="69"/>
      <c r="GH200" s="69"/>
      <c r="GI200" s="69"/>
      <c r="GJ200" s="69"/>
      <c r="GK200" s="69"/>
      <c r="GL200" s="69"/>
      <c r="GM200" s="69"/>
      <c r="GN200" s="69"/>
      <c r="GO200" s="69"/>
      <c r="GP200" s="69"/>
      <c r="GQ200" s="69"/>
      <c r="GR200" s="69"/>
      <c r="GS200" s="69"/>
      <c r="GT200" s="69"/>
      <c r="GU200" s="69"/>
      <c r="GV200" s="69"/>
      <c r="GW200" s="69"/>
      <c r="GX200" s="69"/>
      <c r="GY200" s="69"/>
      <c r="GZ200" s="69"/>
      <c r="HA200" s="69"/>
      <c r="HB200" s="69"/>
      <c r="HC200" s="69"/>
      <c r="HD200" s="69"/>
      <c r="HE200" s="69"/>
      <c r="HF200" s="69"/>
      <c r="HG200" s="69"/>
      <c r="HH200" s="69"/>
      <c r="HI200" s="69"/>
      <c r="HJ200" s="69"/>
      <c r="HK200" s="69"/>
      <c r="HL200" s="69"/>
      <c r="HM200" s="69"/>
      <c r="HN200" s="69"/>
      <c r="HO200" s="69"/>
      <c r="HP200" s="69"/>
      <c r="HQ200" s="69"/>
      <c r="HR200" s="69"/>
      <c r="HS200" s="69"/>
      <c r="HT200" s="69"/>
      <c r="HU200" s="69"/>
      <c r="HV200" s="69"/>
      <c r="HW200" s="69"/>
      <c r="HX200" s="69"/>
      <c r="HY200" s="69"/>
      <c r="HZ200" s="69"/>
      <c r="IA200" s="69"/>
      <c r="IB200" s="69"/>
      <c r="IC200" s="69"/>
      <c r="ID200" s="69"/>
      <c r="IE200" s="69"/>
      <c r="IF200" s="69"/>
      <c r="IG200" s="69"/>
      <c r="IH200" s="69"/>
      <c r="II200" s="69"/>
      <c r="IJ200" s="69"/>
      <c r="IK200" s="69"/>
      <c r="IL200" s="69"/>
      <c r="IM200" s="69"/>
      <c r="IN200" s="69"/>
      <c r="IO200" s="69"/>
      <c r="IP200" s="69"/>
      <c r="IQ200" s="69"/>
      <c r="IR200" s="69"/>
      <c r="IS200" s="69"/>
      <c r="IT200" s="69"/>
      <c r="IU200" s="69"/>
      <c r="IV200" s="69"/>
    </row>
    <row r="201" spans="1:256" s="98" customFormat="1" ht="15" customHeight="1">
      <c r="A201" s="121" t="s">
        <v>687</v>
      </c>
      <c r="B201" s="69"/>
      <c r="C201" s="69"/>
      <c r="D201" s="122">
        <v>0</v>
      </c>
      <c r="E201" s="122">
        <v>0</v>
      </c>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c r="BG201" s="69"/>
      <c r="BH201" s="69"/>
      <c r="BI201" s="69"/>
      <c r="BJ201" s="69"/>
      <c r="BK201" s="69"/>
      <c r="BL201" s="69"/>
      <c r="BM201" s="69"/>
      <c r="BN201" s="69"/>
      <c r="BO201" s="69"/>
      <c r="BP201" s="69"/>
      <c r="BQ201" s="69"/>
      <c r="BR201" s="69"/>
      <c r="BS201" s="69"/>
      <c r="BT201" s="69"/>
      <c r="BU201" s="69"/>
      <c r="BV201" s="69"/>
      <c r="BW201" s="69"/>
      <c r="BX201" s="69"/>
      <c r="BY201" s="69"/>
      <c r="BZ201" s="69"/>
      <c r="CA201" s="69"/>
      <c r="CB201" s="69"/>
      <c r="CC201" s="69"/>
      <c r="CD201" s="69"/>
      <c r="CE201" s="69"/>
      <c r="CF201" s="69"/>
      <c r="CG201" s="69"/>
      <c r="CH201" s="69"/>
      <c r="CI201" s="69"/>
      <c r="CJ201" s="69"/>
      <c r="CK201" s="69"/>
      <c r="CL201" s="69"/>
      <c r="CM201" s="69"/>
      <c r="CN201" s="69"/>
      <c r="CO201" s="69"/>
      <c r="CP201" s="69"/>
      <c r="CQ201" s="69"/>
      <c r="CR201" s="69"/>
      <c r="CS201" s="69"/>
      <c r="CT201" s="69"/>
      <c r="CU201" s="69"/>
      <c r="CV201" s="69"/>
      <c r="CW201" s="69"/>
      <c r="CX201" s="69"/>
      <c r="CY201" s="69"/>
      <c r="CZ201" s="69"/>
      <c r="DA201" s="69"/>
      <c r="DB201" s="69"/>
      <c r="DC201" s="69"/>
      <c r="DD201" s="69"/>
      <c r="DE201" s="69"/>
      <c r="DF201" s="69"/>
      <c r="DG201" s="69"/>
      <c r="DH201" s="69"/>
      <c r="DI201" s="69"/>
      <c r="DJ201" s="69"/>
      <c r="DK201" s="69"/>
      <c r="DL201" s="69"/>
      <c r="DM201" s="69"/>
      <c r="DN201" s="69"/>
      <c r="DO201" s="69"/>
      <c r="DP201" s="69"/>
      <c r="DQ201" s="69"/>
      <c r="DR201" s="69"/>
      <c r="DS201" s="69"/>
      <c r="DT201" s="69"/>
      <c r="DU201" s="69"/>
      <c r="DV201" s="69"/>
      <c r="DW201" s="69"/>
      <c r="DX201" s="69"/>
      <c r="DY201" s="69"/>
      <c r="DZ201" s="69"/>
      <c r="EA201" s="69"/>
      <c r="EB201" s="69"/>
      <c r="EC201" s="69"/>
      <c r="ED201" s="69"/>
      <c r="EE201" s="69"/>
      <c r="EF201" s="69"/>
      <c r="EG201" s="69"/>
      <c r="EH201" s="69"/>
      <c r="EI201" s="69"/>
      <c r="EJ201" s="69"/>
      <c r="EK201" s="69"/>
      <c r="EL201" s="69"/>
      <c r="EM201" s="69"/>
      <c r="EN201" s="69"/>
      <c r="EO201" s="69"/>
      <c r="EP201" s="69"/>
      <c r="EQ201" s="69"/>
      <c r="ER201" s="69"/>
      <c r="ES201" s="69"/>
      <c r="ET201" s="69"/>
      <c r="EU201" s="69"/>
      <c r="EV201" s="69"/>
      <c r="EW201" s="69"/>
      <c r="EX201" s="69"/>
      <c r="EY201" s="69"/>
      <c r="EZ201" s="69"/>
      <c r="FA201" s="69"/>
      <c r="FB201" s="69"/>
      <c r="FC201" s="69"/>
      <c r="FD201" s="69"/>
      <c r="FE201" s="69"/>
      <c r="FF201" s="69"/>
      <c r="FG201" s="69"/>
      <c r="FH201" s="69"/>
      <c r="FI201" s="69"/>
      <c r="FJ201" s="69"/>
      <c r="FK201" s="69"/>
      <c r="FL201" s="69"/>
      <c r="FM201" s="69"/>
      <c r="FN201" s="69"/>
      <c r="FO201" s="69"/>
      <c r="FP201" s="69"/>
      <c r="FQ201" s="69"/>
      <c r="FR201" s="69"/>
      <c r="FS201" s="69"/>
      <c r="FT201" s="69"/>
      <c r="FU201" s="69"/>
      <c r="FV201" s="69"/>
      <c r="FW201" s="69"/>
      <c r="FX201" s="69"/>
      <c r="FY201" s="69"/>
      <c r="FZ201" s="69"/>
      <c r="GA201" s="69"/>
      <c r="GB201" s="69"/>
      <c r="GC201" s="69"/>
      <c r="GD201" s="69"/>
      <c r="GE201" s="69"/>
      <c r="GF201" s="69"/>
      <c r="GG201" s="69"/>
      <c r="GH201" s="69"/>
      <c r="GI201" s="69"/>
      <c r="GJ201" s="69"/>
      <c r="GK201" s="69"/>
      <c r="GL201" s="69"/>
      <c r="GM201" s="69"/>
      <c r="GN201" s="69"/>
      <c r="GO201" s="69"/>
      <c r="GP201" s="69"/>
      <c r="GQ201" s="69"/>
      <c r="GR201" s="69"/>
      <c r="GS201" s="69"/>
      <c r="GT201" s="69"/>
      <c r="GU201" s="69"/>
      <c r="GV201" s="69"/>
      <c r="GW201" s="69"/>
      <c r="GX201" s="69"/>
      <c r="GY201" s="69"/>
      <c r="GZ201" s="69"/>
      <c r="HA201" s="69"/>
      <c r="HB201" s="69"/>
      <c r="HC201" s="69"/>
      <c r="HD201" s="69"/>
      <c r="HE201" s="69"/>
      <c r="HF201" s="69"/>
      <c r="HG201" s="69"/>
      <c r="HH201" s="69"/>
      <c r="HI201" s="69"/>
      <c r="HJ201" s="69"/>
      <c r="HK201" s="69"/>
      <c r="HL201" s="69"/>
      <c r="HM201" s="69"/>
      <c r="HN201" s="69"/>
      <c r="HO201" s="69"/>
      <c r="HP201" s="69"/>
      <c r="HQ201" s="69"/>
      <c r="HR201" s="69"/>
      <c r="HS201" s="69"/>
      <c r="HT201" s="69"/>
      <c r="HU201" s="69"/>
      <c r="HV201" s="69"/>
      <c r="HW201" s="69"/>
      <c r="HX201" s="69"/>
      <c r="HY201" s="69"/>
      <c r="HZ201" s="69"/>
      <c r="IA201" s="69"/>
      <c r="IB201" s="69"/>
      <c r="IC201" s="69"/>
      <c r="ID201" s="69"/>
      <c r="IE201" s="69"/>
      <c r="IF201" s="69"/>
      <c r="IG201" s="69"/>
      <c r="IH201" s="69"/>
      <c r="II201" s="69"/>
      <c r="IJ201" s="69"/>
      <c r="IK201" s="69"/>
      <c r="IL201" s="69"/>
      <c r="IM201" s="69"/>
      <c r="IN201" s="69"/>
      <c r="IO201" s="69"/>
      <c r="IP201" s="69"/>
      <c r="IQ201" s="69"/>
      <c r="IR201" s="69"/>
      <c r="IS201" s="69"/>
      <c r="IT201" s="69"/>
      <c r="IU201" s="69"/>
      <c r="IV201" s="69"/>
    </row>
    <row r="202" spans="1:256" s="98" customFormat="1" ht="15" customHeight="1">
      <c r="A202" s="121" t="s">
        <v>688</v>
      </c>
      <c r="B202" s="69"/>
      <c r="C202" s="69"/>
      <c r="D202" s="122">
        <v>0</v>
      </c>
      <c r="E202" s="122">
        <v>0</v>
      </c>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c r="BG202" s="69"/>
      <c r="BH202" s="69"/>
      <c r="BI202" s="69"/>
      <c r="BJ202" s="69"/>
      <c r="BK202" s="69"/>
      <c r="BL202" s="69"/>
      <c r="BM202" s="69"/>
      <c r="BN202" s="69"/>
      <c r="BO202" s="69"/>
      <c r="BP202" s="69"/>
      <c r="BQ202" s="69"/>
      <c r="BR202" s="69"/>
      <c r="BS202" s="69"/>
      <c r="BT202" s="69"/>
      <c r="BU202" s="69"/>
      <c r="BV202" s="69"/>
      <c r="BW202" s="69"/>
      <c r="BX202" s="69"/>
      <c r="BY202" s="69"/>
      <c r="BZ202" s="69"/>
      <c r="CA202" s="69"/>
      <c r="CB202" s="69"/>
      <c r="CC202" s="69"/>
      <c r="CD202" s="69"/>
      <c r="CE202" s="69"/>
      <c r="CF202" s="69"/>
      <c r="CG202" s="69"/>
      <c r="CH202" s="69"/>
      <c r="CI202" s="69"/>
      <c r="CJ202" s="69"/>
      <c r="CK202" s="69"/>
      <c r="CL202" s="69"/>
      <c r="CM202" s="69"/>
      <c r="CN202" s="69"/>
      <c r="CO202" s="69"/>
      <c r="CP202" s="69"/>
      <c r="CQ202" s="69"/>
      <c r="CR202" s="69"/>
      <c r="CS202" s="69"/>
      <c r="CT202" s="69"/>
      <c r="CU202" s="69"/>
      <c r="CV202" s="69"/>
      <c r="CW202" s="69"/>
      <c r="CX202" s="69"/>
      <c r="CY202" s="69"/>
      <c r="CZ202" s="69"/>
      <c r="DA202" s="69"/>
      <c r="DB202" s="69"/>
      <c r="DC202" s="69"/>
      <c r="DD202" s="69"/>
      <c r="DE202" s="69"/>
      <c r="DF202" s="69"/>
      <c r="DG202" s="69"/>
      <c r="DH202" s="69"/>
      <c r="DI202" s="69"/>
      <c r="DJ202" s="69"/>
      <c r="DK202" s="69"/>
      <c r="DL202" s="69"/>
      <c r="DM202" s="69"/>
      <c r="DN202" s="69"/>
      <c r="DO202" s="69"/>
      <c r="DP202" s="69"/>
      <c r="DQ202" s="69"/>
      <c r="DR202" s="69"/>
      <c r="DS202" s="69"/>
      <c r="DT202" s="69"/>
      <c r="DU202" s="69"/>
      <c r="DV202" s="69"/>
      <c r="DW202" s="69"/>
      <c r="DX202" s="69"/>
      <c r="DY202" s="69"/>
      <c r="DZ202" s="69"/>
      <c r="EA202" s="69"/>
      <c r="EB202" s="69"/>
      <c r="EC202" s="69"/>
      <c r="ED202" s="69"/>
      <c r="EE202" s="69"/>
      <c r="EF202" s="69"/>
      <c r="EG202" s="69"/>
      <c r="EH202" s="69"/>
      <c r="EI202" s="69"/>
      <c r="EJ202" s="69"/>
      <c r="EK202" s="69"/>
      <c r="EL202" s="69"/>
      <c r="EM202" s="69"/>
      <c r="EN202" s="69"/>
      <c r="EO202" s="69"/>
      <c r="EP202" s="69"/>
      <c r="EQ202" s="69"/>
      <c r="ER202" s="69"/>
      <c r="ES202" s="69"/>
      <c r="ET202" s="69"/>
      <c r="EU202" s="69"/>
      <c r="EV202" s="69"/>
      <c r="EW202" s="69"/>
      <c r="EX202" s="69"/>
      <c r="EY202" s="69"/>
      <c r="EZ202" s="69"/>
      <c r="FA202" s="69"/>
      <c r="FB202" s="69"/>
      <c r="FC202" s="69"/>
      <c r="FD202" s="69"/>
      <c r="FE202" s="69"/>
      <c r="FF202" s="69"/>
      <c r="FG202" s="69"/>
      <c r="FH202" s="69"/>
      <c r="FI202" s="69"/>
      <c r="FJ202" s="69"/>
      <c r="FK202" s="69"/>
      <c r="FL202" s="69"/>
      <c r="FM202" s="69"/>
      <c r="FN202" s="69"/>
      <c r="FO202" s="69"/>
      <c r="FP202" s="69"/>
      <c r="FQ202" s="69"/>
      <c r="FR202" s="69"/>
      <c r="FS202" s="69"/>
      <c r="FT202" s="69"/>
      <c r="FU202" s="69"/>
      <c r="FV202" s="69"/>
      <c r="FW202" s="69"/>
      <c r="FX202" s="69"/>
      <c r="FY202" s="69"/>
      <c r="FZ202" s="69"/>
      <c r="GA202" s="69"/>
      <c r="GB202" s="69"/>
      <c r="GC202" s="69"/>
      <c r="GD202" s="69"/>
      <c r="GE202" s="69"/>
      <c r="GF202" s="69"/>
      <c r="GG202" s="69"/>
      <c r="GH202" s="69"/>
      <c r="GI202" s="69"/>
      <c r="GJ202" s="69"/>
      <c r="GK202" s="69"/>
      <c r="GL202" s="69"/>
      <c r="GM202" s="69"/>
      <c r="GN202" s="69"/>
      <c r="GO202" s="69"/>
      <c r="GP202" s="69"/>
      <c r="GQ202" s="69"/>
      <c r="GR202" s="69"/>
      <c r="GS202" s="69"/>
      <c r="GT202" s="69"/>
      <c r="GU202" s="69"/>
      <c r="GV202" s="69"/>
      <c r="GW202" s="69"/>
      <c r="GX202" s="69"/>
      <c r="GY202" s="69"/>
      <c r="GZ202" s="69"/>
      <c r="HA202" s="69"/>
      <c r="HB202" s="69"/>
      <c r="HC202" s="69"/>
      <c r="HD202" s="69"/>
      <c r="HE202" s="69"/>
      <c r="HF202" s="69"/>
      <c r="HG202" s="69"/>
      <c r="HH202" s="69"/>
      <c r="HI202" s="69"/>
      <c r="HJ202" s="69"/>
      <c r="HK202" s="69"/>
      <c r="HL202" s="69"/>
      <c r="HM202" s="69"/>
      <c r="HN202" s="69"/>
      <c r="HO202" s="69"/>
      <c r="HP202" s="69"/>
      <c r="HQ202" s="69"/>
      <c r="HR202" s="69"/>
      <c r="HS202" s="69"/>
      <c r="HT202" s="69"/>
      <c r="HU202" s="69"/>
      <c r="HV202" s="69"/>
      <c r="HW202" s="69"/>
      <c r="HX202" s="69"/>
      <c r="HY202" s="69"/>
      <c r="HZ202" s="69"/>
      <c r="IA202" s="69"/>
      <c r="IB202" s="69"/>
      <c r="IC202" s="69"/>
      <c r="ID202" s="69"/>
      <c r="IE202" s="69"/>
      <c r="IF202" s="69"/>
      <c r="IG202" s="69"/>
      <c r="IH202" s="69"/>
      <c r="II202" s="69"/>
      <c r="IJ202" s="69"/>
      <c r="IK202" s="69"/>
      <c r="IL202" s="69"/>
      <c r="IM202" s="69"/>
      <c r="IN202" s="69"/>
      <c r="IO202" s="69"/>
      <c r="IP202" s="69"/>
      <c r="IQ202" s="69"/>
      <c r="IR202" s="69"/>
      <c r="IS202" s="69"/>
      <c r="IT202" s="69"/>
      <c r="IU202" s="69"/>
      <c r="IV202" s="69"/>
    </row>
    <row r="203" spans="1:256" s="62" customFormat="1" ht="14.25" customHeight="1">
      <c r="A203" s="138" t="s">
        <v>532</v>
      </c>
      <c r="B203" s="138">
        <v>0</v>
      </c>
      <c r="C203" s="138">
        <v>0</v>
      </c>
      <c r="D203" s="138"/>
      <c r="E203" s="138"/>
      <c r="F203" s="139"/>
      <c r="G203" s="139"/>
      <c r="H203" s="139"/>
      <c r="I203" s="139"/>
      <c r="J203" s="139"/>
      <c r="K203" s="139"/>
      <c r="L203" s="139"/>
      <c r="M203" s="139"/>
      <c r="N203" s="139"/>
      <c r="O203" s="139"/>
      <c r="P203" s="139"/>
      <c r="Q203" s="139"/>
      <c r="R203" s="139"/>
      <c r="S203" s="139"/>
      <c r="T203" s="139"/>
      <c r="U203" s="139"/>
      <c r="V203" s="139"/>
      <c r="W203" s="139"/>
      <c r="X203" s="139"/>
      <c r="Y203" s="139"/>
      <c r="Z203" s="139"/>
      <c r="AA203" s="139"/>
      <c r="AB203" s="139"/>
      <c r="AC203" s="139"/>
      <c r="AD203" s="139"/>
      <c r="AE203" s="139"/>
      <c r="AF203" s="139"/>
      <c r="AG203" s="139"/>
      <c r="AH203" s="139"/>
      <c r="AI203" s="139"/>
      <c r="AJ203" s="139"/>
      <c r="AK203" s="139"/>
      <c r="AL203" s="139"/>
      <c r="AM203" s="139"/>
      <c r="AN203" s="139"/>
      <c r="AO203" s="139"/>
      <c r="AP203" s="139"/>
      <c r="AQ203" s="139"/>
      <c r="AR203" s="139"/>
      <c r="AS203" s="139"/>
      <c r="AT203" s="139"/>
      <c r="AU203" s="139"/>
      <c r="AV203" s="139"/>
      <c r="AW203" s="139"/>
      <c r="AX203" s="139"/>
      <c r="AY203" s="139"/>
      <c r="AZ203" s="139"/>
      <c r="BA203" s="139"/>
      <c r="BB203" s="139"/>
      <c r="BC203" s="139"/>
      <c r="BD203" s="139"/>
      <c r="BE203" s="139"/>
      <c r="BF203" s="139"/>
      <c r="BG203" s="139"/>
      <c r="BH203" s="139"/>
      <c r="BI203" s="139"/>
      <c r="BJ203" s="139"/>
      <c r="BK203" s="139"/>
      <c r="BL203" s="139"/>
      <c r="BM203" s="139"/>
      <c r="BN203" s="139"/>
      <c r="BO203" s="139"/>
      <c r="BP203" s="139"/>
      <c r="BQ203" s="139"/>
      <c r="BR203" s="139"/>
      <c r="BS203" s="139"/>
      <c r="BT203" s="139"/>
      <c r="BU203" s="139"/>
      <c r="BV203" s="139"/>
      <c r="BW203" s="139"/>
      <c r="BX203" s="139"/>
      <c r="BY203" s="139"/>
      <c r="BZ203" s="139"/>
      <c r="CA203" s="139"/>
      <c r="CB203" s="139"/>
      <c r="CC203" s="139"/>
      <c r="CD203" s="139"/>
      <c r="CE203" s="139"/>
      <c r="CF203" s="139"/>
      <c r="CG203" s="139"/>
      <c r="CH203" s="139"/>
      <c r="CI203" s="139"/>
      <c r="CJ203" s="139"/>
      <c r="CK203" s="139"/>
      <c r="CL203" s="139"/>
      <c r="CM203" s="139"/>
      <c r="CN203" s="139"/>
      <c r="CO203" s="139"/>
      <c r="CP203" s="139"/>
      <c r="CQ203" s="139"/>
      <c r="CR203" s="139"/>
      <c r="CS203" s="139"/>
      <c r="CT203" s="139"/>
      <c r="CU203" s="139"/>
      <c r="CV203" s="139"/>
      <c r="CW203" s="139"/>
      <c r="CX203" s="139"/>
      <c r="CY203" s="139"/>
      <c r="CZ203" s="139"/>
      <c r="DA203" s="139"/>
      <c r="DB203" s="139"/>
      <c r="DC203" s="139"/>
      <c r="DD203" s="139"/>
      <c r="DE203" s="139"/>
      <c r="DF203" s="139"/>
      <c r="DG203" s="139"/>
      <c r="DH203" s="139"/>
      <c r="DI203" s="139"/>
      <c r="DJ203" s="139"/>
      <c r="DK203" s="139"/>
      <c r="DL203" s="139"/>
      <c r="DM203" s="139"/>
      <c r="DN203" s="139"/>
      <c r="DO203" s="139"/>
      <c r="DP203" s="139"/>
      <c r="DQ203" s="139"/>
      <c r="DR203" s="139"/>
      <c r="DS203" s="139"/>
      <c r="DT203" s="139"/>
      <c r="DU203" s="139"/>
      <c r="DV203" s="139"/>
      <c r="DW203" s="139"/>
      <c r="DX203" s="139"/>
      <c r="DY203" s="139"/>
      <c r="DZ203" s="139"/>
      <c r="EA203" s="139"/>
      <c r="EB203" s="139"/>
      <c r="EC203" s="139"/>
      <c r="ED203" s="139"/>
      <c r="EE203" s="139"/>
      <c r="EF203" s="139"/>
      <c r="EG203" s="139"/>
      <c r="EH203" s="139"/>
      <c r="EI203" s="139"/>
      <c r="EJ203" s="139"/>
      <c r="EK203" s="139"/>
      <c r="EL203" s="139"/>
      <c r="EM203" s="139"/>
      <c r="EN203" s="139"/>
      <c r="EO203" s="139"/>
      <c r="EP203" s="139"/>
      <c r="EQ203" s="139"/>
      <c r="ER203" s="139"/>
      <c r="ES203" s="139"/>
      <c r="ET203" s="139"/>
      <c r="EU203" s="139"/>
      <c r="EV203" s="139"/>
      <c r="EW203" s="139"/>
      <c r="EX203" s="139"/>
      <c r="EY203" s="139"/>
      <c r="EZ203" s="139"/>
      <c r="FA203" s="139"/>
      <c r="FB203" s="139"/>
      <c r="FC203" s="139"/>
      <c r="FD203" s="139"/>
      <c r="FE203" s="139"/>
      <c r="FF203" s="139"/>
      <c r="FG203" s="139"/>
      <c r="FH203" s="139"/>
      <c r="FI203" s="139"/>
      <c r="FJ203" s="139"/>
      <c r="FK203" s="139"/>
      <c r="FL203" s="139"/>
      <c r="FM203" s="139"/>
      <c r="FN203" s="139"/>
      <c r="FO203" s="139"/>
      <c r="FP203" s="139"/>
      <c r="FQ203" s="139"/>
      <c r="FR203" s="139"/>
      <c r="FS203" s="139"/>
      <c r="FT203" s="139"/>
      <c r="FU203" s="139"/>
      <c r="FV203" s="139"/>
      <c r="FW203" s="139"/>
      <c r="FX203" s="139"/>
      <c r="FY203" s="139"/>
      <c r="FZ203" s="139"/>
      <c r="GA203" s="139"/>
      <c r="GB203" s="139"/>
      <c r="GC203" s="139"/>
      <c r="GD203" s="139"/>
      <c r="GE203" s="139"/>
      <c r="GF203" s="139"/>
      <c r="GG203" s="139"/>
      <c r="GH203" s="139"/>
      <c r="GI203" s="139"/>
      <c r="GJ203" s="139"/>
      <c r="GK203" s="139"/>
      <c r="GL203" s="139"/>
      <c r="GM203" s="139"/>
      <c r="GN203" s="139"/>
      <c r="GO203" s="139"/>
      <c r="GP203" s="139"/>
      <c r="GQ203" s="139"/>
      <c r="GR203" s="139"/>
      <c r="GS203" s="139"/>
      <c r="GT203" s="139"/>
      <c r="GU203" s="139"/>
      <c r="GV203" s="139"/>
      <c r="GW203" s="139"/>
      <c r="GX203" s="139"/>
      <c r="GY203" s="139"/>
      <c r="GZ203" s="139"/>
      <c r="HA203" s="139"/>
      <c r="HB203" s="139"/>
      <c r="HC203" s="139"/>
      <c r="HD203" s="139"/>
      <c r="HE203" s="139"/>
      <c r="HF203" s="139"/>
      <c r="HG203" s="139"/>
      <c r="HH203" s="139"/>
      <c r="HI203" s="139"/>
      <c r="HJ203" s="139"/>
      <c r="HK203" s="139"/>
      <c r="HL203" s="139"/>
      <c r="HM203" s="139"/>
      <c r="HN203" s="139"/>
      <c r="HO203" s="139"/>
      <c r="HP203" s="139"/>
      <c r="HQ203" s="139"/>
      <c r="HR203" s="139"/>
      <c r="HS203" s="139"/>
      <c r="HT203" s="139"/>
      <c r="HU203" s="139"/>
      <c r="HV203" s="139"/>
      <c r="HW203" s="139"/>
      <c r="HX203" s="139"/>
      <c r="HY203" s="139"/>
      <c r="HZ203" s="139"/>
      <c r="IA203" s="139"/>
      <c r="IB203" s="139"/>
      <c r="IC203" s="139"/>
      <c r="ID203" s="139"/>
      <c r="IE203" s="139"/>
      <c r="IF203" s="139"/>
      <c r="IG203" s="139"/>
      <c r="IH203" s="139"/>
      <c r="II203" s="139"/>
      <c r="IJ203" s="139"/>
      <c r="IK203" s="139"/>
      <c r="IL203" s="139"/>
      <c r="IM203" s="139"/>
      <c r="IN203" s="139"/>
      <c r="IO203" s="139"/>
      <c r="IP203" s="139"/>
      <c r="IQ203" s="139"/>
      <c r="IR203" s="139"/>
      <c r="IS203" s="139"/>
      <c r="IT203" s="139"/>
      <c r="IU203" s="139"/>
      <c r="IV203" s="68"/>
    </row>
    <row r="204" spans="1:15" ht="13.5" customHeight="1">
      <c r="A204" s="143" t="s">
        <v>689</v>
      </c>
      <c r="B204" s="143">
        <v>0</v>
      </c>
      <c r="C204" s="143">
        <v>0</v>
      </c>
      <c r="D204" s="143"/>
      <c r="E204" s="143"/>
      <c r="F204" s="67"/>
      <c r="L204" s="62"/>
      <c r="M204" s="62"/>
      <c r="N204" s="62"/>
      <c r="O204" s="62"/>
    </row>
    <row r="205" spans="1:256" s="62" customFormat="1" ht="13.5" customHeight="1">
      <c r="A205" s="138"/>
      <c r="B205" s="138"/>
      <c r="C205" s="138"/>
      <c r="D205" s="138"/>
      <c r="E205" s="138"/>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c r="AH205" s="139"/>
      <c r="AI205" s="139"/>
      <c r="AJ205" s="139"/>
      <c r="AK205" s="139"/>
      <c r="AL205" s="139"/>
      <c r="AM205" s="139"/>
      <c r="AN205" s="139"/>
      <c r="AO205" s="139"/>
      <c r="AP205" s="139"/>
      <c r="AQ205" s="139"/>
      <c r="AR205" s="139"/>
      <c r="AS205" s="139"/>
      <c r="AT205" s="139"/>
      <c r="AU205" s="139"/>
      <c r="AV205" s="139"/>
      <c r="AW205" s="139"/>
      <c r="AX205" s="139"/>
      <c r="AY205" s="139"/>
      <c r="AZ205" s="139"/>
      <c r="BA205" s="139"/>
      <c r="BB205" s="139"/>
      <c r="BC205" s="139"/>
      <c r="BD205" s="139"/>
      <c r="BE205" s="139"/>
      <c r="BF205" s="139"/>
      <c r="BG205" s="139"/>
      <c r="BH205" s="139"/>
      <c r="BI205" s="139"/>
      <c r="BJ205" s="139"/>
      <c r="BK205" s="139"/>
      <c r="BL205" s="139"/>
      <c r="BM205" s="139"/>
      <c r="BN205" s="139"/>
      <c r="BO205" s="139"/>
      <c r="BP205" s="139"/>
      <c r="BQ205" s="139"/>
      <c r="BR205" s="139"/>
      <c r="BS205" s="139"/>
      <c r="BT205" s="139"/>
      <c r="BU205" s="139"/>
      <c r="BV205" s="139"/>
      <c r="BW205" s="139"/>
      <c r="BX205" s="139"/>
      <c r="BY205" s="139"/>
      <c r="BZ205" s="139"/>
      <c r="CA205" s="139"/>
      <c r="CB205" s="139"/>
      <c r="CC205" s="139"/>
      <c r="CD205" s="139"/>
      <c r="CE205" s="139"/>
      <c r="CF205" s="139"/>
      <c r="CG205" s="139"/>
      <c r="CH205" s="139"/>
      <c r="CI205" s="139"/>
      <c r="CJ205" s="139"/>
      <c r="CK205" s="139"/>
      <c r="CL205" s="139"/>
      <c r="CM205" s="139"/>
      <c r="CN205" s="139"/>
      <c r="CO205" s="139"/>
      <c r="CP205" s="139"/>
      <c r="CQ205" s="139"/>
      <c r="CR205" s="139"/>
      <c r="CS205" s="139"/>
      <c r="CT205" s="139"/>
      <c r="CU205" s="139"/>
      <c r="CV205" s="139"/>
      <c r="CW205" s="139"/>
      <c r="CX205" s="139"/>
      <c r="CY205" s="139"/>
      <c r="CZ205" s="139"/>
      <c r="DA205" s="139"/>
      <c r="DB205" s="139"/>
      <c r="DC205" s="139"/>
      <c r="DD205" s="139"/>
      <c r="DE205" s="139"/>
      <c r="DF205" s="139"/>
      <c r="DG205" s="139"/>
      <c r="DH205" s="139"/>
      <c r="DI205" s="139"/>
      <c r="DJ205" s="139"/>
      <c r="DK205" s="139"/>
      <c r="DL205" s="139"/>
      <c r="DM205" s="139"/>
      <c r="DN205" s="139"/>
      <c r="DO205" s="139"/>
      <c r="DP205" s="139"/>
      <c r="DQ205" s="139"/>
      <c r="DR205" s="139"/>
      <c r="DS205" s="139"/>
      <c r="DT205" s="139"/>
      <c r="DU205" s="139"/>
      <c r="DV205" s="139"/>
      <c r="DW205" s="139"/>
      <c r="DX205" s="139"/>
      <c r="DY205" s="139"/>
      <c r="DZ205" s="139"/>
      <c r="EA205" s="139"/>
      <c r="EB205" s="139"/>
      <c r="EC205" s="139"/>
      <c r="ED205" s="139"/>
      <c r="EE205" s="139"/>
      <c r="EF205" s="139"/>
      <c r="EG205" s="139"/>
      <c r="EH205" s="139"/>
      <c r="EI205" s="139"/>
      <c r="EJ205" s="139"/>
      <c r="EK205" s="139"/>
      <c r="EL205" s="139"/>
      <c r="EM205" s="139"/>
      <c r="EN205" s="139"/>
      <c r="EO205" s="139"/>
      <c r="EP205" s="139"/>
      <c r="EQ205" s="139"/>
      <c r="ER205" s="139"/>
      <c r="ES205" s="139"/>
      <c r="ET205" s="139"/>
      <c r="EU205" s="139"/>
      <c r="EV205" s="139"/>
      <c r="EW205" s="139"/>
      <c r="EX205" s="139"/>
      <c r="EY205" s="139"/>
      <c r="EZ205" s="139"/>
      <c r="FA205" s="139"/>
      <c r="FB205" s="139"/>
      <c r="FC205" s="139"/>
      <c r="FD205" s="139"/>
      <c r="FE205" s="139"/>
      <c r="FF205" s="139"/>
      <c r="FG205" s="139"/>
      <c r="FH205" s="139"/>
      <c r="FI205" s="139"/>
      <c r="FJ205" s="139"/>
      <c r="FK205" s="139"/>
      <c r="FL205" s="139"/>
      <c r="FM205" s="139"/>
      <c r="FN205" s="139"/>
      <c r="FO205" s="139"/>
      <c r="FP205" s="139"/>
      <c r="FQ205" s="139"/>
      <c r="FR205" s="139"/>
      <c r="FS205" s="139"/>
      <c r="FT205" s="139"/>
      <c r="FU205" s="139"/>
      <c r="FV205" s="139"/>
      <c r="FW205" s="139"/>
      <c r="FX205" s="139"/>
      <c r="FY205" s="139"/>
      <c r="FZ205" s="139"/>
      <c r="GA205" s="139"/>
      <c r="GB205" s="139"/>
      <c r="GC205" s="139"/>
      <c r="GD205" s="139"/>
      <c r="GE205" s="139"/>
      <c r="GF205" s="139"/>
      <c r="GG205" s="139"/>
      <c r="GH205" s="139"/>
      <c r="GI205" s="139"/>
      <c r="GJ205" s="139"/>
      <c r="GK205" s="139"/>
      <c r="GL205" s="139"/>
      <c r="GM205" s="139"/>
      <c r="GN205" s="139"/>
      <c r="GO205" s="139"/>
      <c r="GP205" s="139"/>
      <c r="GQ205" s="139"/>
      <c r="GR205" s="139"/>
      <c r="GS205" s="139"/>
      <c r="GT205" s="139"/>
      <c r="GU205" s="139"/>
      <c r="GV205" s="139"/>
      <c r="GW205" s="139"/>
      <c r="GX205" s="139"/>
      <c r="GY205" s="139"/>
      <c r="GZ205" s="139"/>
      <c r="HA205" s="139"/>
      <c r="HB205" s="139"/>
      <c r="HC205" s="139"/>
      <c r="HD205" s="139"/>
      <c r="HE205" s="139"/>
      <c r="HF205" s="139"/>
      <c r="HG205" s="139"/>
      <c r="HH205" s="139"/>
      <c r="HI205" s="139"/>
      <c r="HJ205" s="139"/>
      <c r="HK205" s="139"/>
      <c r="HL205" s="139"/>
      <c r="HM205" s="139"/>
      <c r="HN205" s="139"/>
      <c r="HO205" s="139"/>
      <c r="HP205" s="139"/>
      <c r="HQ205" s="139"/>
      <c r="HR205" s="139"/>
      <c r="HS205" s="139"/>
      <c r="HT205" s="139"/>
      <c r="HU205" s="139"/>
      <c r="HV205" s="139"/>
      <c r="HW205" s="139"/>
      <c r="HX205" s="139"/>
      <c r="HY205" s="139"/>
      <c r="HZ205" s="139"/>
      <c r="IA205" s="139"/>
      <c r="IB205" s="139"/>
      <c r="IC205" s="139"/>
      <c r="ID205" s="139"/>
      <c r="IE205" s="139"/>
      <c r="IF205" s="139"/>
      <c r="IG205" s="139"/>
      <c r="IH205" s="139"/>
      <c r="II205" s="139"/>
      <c r="IJ205" s="139"/>
      <c r="IK205" s="139"/>
      <c r="IL205" s="139"/>
      <c r="IM205" s="139"/>
      <c r="IN205" s="139"/>
      <c r="IO205" s="139"/>
      <c r="IP205" s="139"/>
      <c r="IQ205" s="139"/>
      <c r="IR205" s="139"/>
      <c r="IS205" s="139"/>
      <c r="IT205" s="139"/>
      <c r="IU205" s="139"/>
      <c r="IV205" s="68"/>
    </row>
    <row r="206" spans="1:15" ht="13.5" customHeight="1">
      <c r="A206" s="197" t="s">
        <v>690</v>
      </c>
      <c r="B206" s="198"/>
      <c r="C206" s="199"/>
      <c r="D206" s="72">
        <f>D209</f>
        <v>0</v>
      </c>
      <c r="E206" s="72">
        <f>E209</f>
        <v>0</v>
      </c>
      <c r="F206" s="65"/>
      <c r="L206" s="62"/>
      <c r="M206" s="62"/>
      <c r="N206" s="62"/>
      <c r="O206" s="62"/>
    </row>
    <row r="207" spans="1:15" ht="13.5" customHeight="1">
      <c r="A207" s="197" t="s">
        <v>691</v>
      </c>
      <c r="B207" s="198"/>
      <c r="C207" s="199"/>
      <c r="D207" s="72">
        <v>0</v>
      </c>
      <c r="E207" s="72">
        <v>0</v>
      </c>
      <c r="F207" s="65"/>
      <c r="L207" s="62"/>
      <c r="M207" s="62"/>
      <c r="N207" s="62"/>
      <c r="O207" s="62"/>
    </row>
    <row r="208" spans="1:15" ht="13.5" customHeight="1">
      <c r="A208" s="200" t="s">
        <v>692</v>
      </c>
      <c r="B208" s="198"/>
      <c r="C208" s="199"/>
      <c r="D208" s="72">
        <v>0</v>
      </c>
      <c r="E208" s="72">
        <v>0</v>
      </c>
      <c r="F208" s="65"/>
      <c r="L208" s="62"/>
      <c r="M208" s="62"/>
      <c r="N208" s="62"/>
      <c r="O208" s="62"/>
    </row>
    <row r="209" spans="1:15" ht="13.5" customHeight="1">
      <c r="A209" s="197" t="s">
        <v>693</v>
      </c>
      <c r="B209" s="198"/>
      <c r="C209" s="199"/>
      <c r="D209" s="72">
        <v>0</v>
      </c>
      <c r="E209" s="72">
        <v>0</v>
      </c>
      <c r="F209" s="65"/>
      <c r="L209" s="62"/>
      <c r="M209" s="62"/>
      <c r="N209" s="62"/>
      <c r="O209" s="62"/>
    </row>
    <row r="210" spans="1:15" ht="13.5" customHeight="1">
      <c r="A210" s="197" t="s">
        <v>532</v>
      </c>
      <c r="B210" s="198"/>
      <c r="C210" s="199"/>
      <c r="D210" s="72">
        <v>0</v>
      </c>
      <c r="E210" s="72">
        <v>0</v>
      </c>
      <c r="F210" s="65"/>
      <c r="L210" s="62"/>
      <c r="M210" s="62"/>
      <c r="N210" s="62"/>
      <c r="O210" s="62"/>
    </row>
    <row r="211" spans="1:15" ht="13.5" customHeight="1">
      <c r="A211" s="197" t="s">
        <v>694</v>
      </c>
      <c r="B211" s="198"/>
      <c r="C211" s="199"/>
      <c r="D211" s="72">
        <f>D217</f>
        <v>0</v>
      </c>
      <c r="E211" s="72">
        <f>E217</f>
        <v>0</v>
      </c>
      <c r="F211" s="65"/>
      <c r="L211" s="62"/>
      <c r="M211" s="62"/>
      <c r="N211" s="62"/>
      <c r="O211" s="62"/>
    </row>
    <row r="212" spans="1:15" ht="13.5" customHeight="1">
      <c r="A212" s="200" t="s">
        <v>695</v>
      </c>
      <c r="B212" s="198"/>
      <c r="C212" s="199"/>
      <c r="D212" s="72">
        <v>0</v>
      </c>
      <c r="E212" s="72">
        <v>0</v>
      </c>
      <c r="F212" s="65"/>
      <c r="L212" s="62"/>
      <c r="M212" s="62"/>
      <c r="N212" s="62"/>
      <c r="O212" s="62"/>
    </row>
    <row r="213" spans="1:15" ht="13.5" customHeight="1">
      <c r="A213" s="200" t="s">
        <v>696</v>
      </c>
      <c r="B213" s="198"/>
      <c r="C213" s="199"/>
      <c r="D213" s="72">
        <v>0</v>
      </c>
      <c r="E213" s="72">
        <v>0</v>
      </c>
      <c r="F213" s="65"/>
      <c r="L213" s="62"/>
      <c r="M213" s="62"/>
      <c r="N213" s="62"/>
      <c r="O213" s="62"/>
    </row>
    <row r="214" spans="1:15" ht="13.5" customHeight="1">
      <c r="A214" s="200" t="s">
        <v>697</v>
      </c>
      <c r="B214" s="198"/>
      <c r="C214" s="199"/>
      <c r="D214" s="72">
        <v>0</v>
      </c>
      <c r="E214" s="72">
        <v>0</v>
      </c>
      <c r="F214" s="65"/>
      <c r="L214" s="62"/>
      <c r="M214" s="62"/>
      <c r="N214" s="62"/>
      <c r="O214" s="62"/>
    </row>
    <row r="215" spans="1:15" ht="13.5" customHeight="1">
      <c r="A215" s="200" t="s">
        <v>698</v>
      </c>
      <c r="B215" s="198"/>
      <c r="C215" s="199"/>
      <c r="D215" s="72">
        <v>0</v>
      </c>
      <c r="E215" s="72">
        <v>0</v>
      </c>
      <c r="F215" s="65"/>
      <c r="L215" s="62"/>
      <c r="M215" s="62"/>
      <c r="N215" s="62"/>
      <c r="O215" s="62"/>
    </row>
    <row r="216" spans="1:15" ht="13.5" customHeight="1">
      <c r="A216" s="200" t="s">
        <v>699</v>
      </c>
      <c r="B216" s="198"/>
      <c r="C216" s="199"/>
      <c r="D216" s="72">
        <v>0</v>
      </c>
      <c r="E216" s="72">
        <v>0</v>
      </c>
      <c r="F216" s="65"/>
      <c r="L216" s="62"/>
      <c r="M216" s="62"/>
      <c r="N216" s="62"/>
      <c r="O216" s="62"/>
    </row>
    <row r="217" spans="1:15" ht="13.5" customHeight="1">
      <c r="A217" s="197" t="s">
        <v>700</v>
      </c>
      <c r="B217" s="198"/>
      <c r="C217" s="199"/>
      <c r="D217" s="72">
        <v>0</v>
      </c>
      <c r="E217" s="72">
        <v>0</v>
      </c>
      <c r="F217" s="65"/>
      <c r="L217" s="62"/>
      <c r="M217" s="62"/>
      <c r="N217" s="62"/>
      <c r="O217" s="62"/>
    </row>
    <row r="218" spans="1:15" ht="13.5" customHeight="1">
      <c r="A218" s="154" t="s">
        <v>634</v>
      </c>
      <c r="B218" s="155"/>
      <c r="C218" s="156"/>
      <c r="D218" s="73">
        <v>0</v>
      </c>
      <c r="E218" s="73">
        <v>0</v>
      </c>
      <c r="F218" s="74"/>
      <c r="L218" s="62"/>
      <c r="M218" s="62"/>
      <c r="N218" s="62"/>
      <c r="O218" s="62"/>
    </row>
    <row r="219" spans="1:256" s="62" customFormat="1" ht="13.5" customHeight="1">
      <c r="A219" s="138" t="s">
        <v>532</v>
      </c>
      <c r="B219" s="138">
        <v>0</v>
      </c>
      <c r="C219" s="138">
        <v>0</v>
      </c>
      <c r="D219" s="138"/>
      <c r="E219" s="138"/>
      <c r="F219" s="139"/>
      <c r="G219" s="139"/>
      <c r="H219" s="139"/>
      <c r="I219" s="139"/>
      <c r="J219" s="139"/>
      <c r="K219" s="139"/>
      <c r="L219" s="139"/>
      <c r="M219" s="139"/>
      <c r="N219" s="139"/>
      <c r="O219" s="139"/>
      <c r="P219" s="139"/>
      <c r="Q219" s="139"/>
      <c r="R219" s="139"/>
      <c r="S219" s="139"/>
      <c r="T219" s="139"/>
      <c r="U219" s="139"/>
      <c r="V219" s="139"/>
      <c r="W219" s="139"/>
      <c r="X219" s="139"/>
      <c r="Y219" s="139"/>
      <c r="Z219" s="139"/>
      <c r="AA219" s="139"/>
      <c r="AB219" s="139"/>
      <c r="AC219" s="139"/>
      <c r="AD219" s="139"/>
      <c r="AE219" s="139"/>
      <c r="AF219" s="139"/>
      <c r="AG219" s="139"/>
      <c r="AH219" s="139"/>
      <c r="AI219" s="139"/>
      <c r="AJ219" s="139"/>
      <c r="AK219" s="139"/>
      <c r="AL219" s="139"/>
      <c r="AM219" s="139"/>
      <c r="AN219" s="139"/>
      <c r="AO219" s="139"/>
      <c r="AP219" s="139"/>
      <c r="AQ219" s="139"/>
      <c r="AR219" s="139"/>
      <c r="AS219" s="139"/>
      <c r="AT219" s="139"/>
      <c r="AU219" s="139"/>
      <c r="AV219" s="139"/>
      <c r="AW219" s="139"/>
      <c r="AX219" s="139"/>
      <c r="AY219" s="139"/>
      <c r="AZ219" s="139"/>
      <c r="BA219" s="139"/>
      <c r="BB219" s="139"/>
      <c r="BC219" s="139"/>
      <c r="BD219" s="139"/>
      <c r="BE219" s="139"/>
      <c r="BF219" s="139"/>
      <c r="BG219" s="139"/>
      <c r="BH219" s="139"/>
      <c r="BI219" s="139"/>
      <c r="BJ219" s="139"/>
      <c r="BK219" s="139"/>
      <c r="BL219" s="139"/>
      <c r="BM219" s="139"/>
      <c r="BN219" s="139"/>
      <c r="BO219" s="139"/>
      <c r="BP219" s="139"/>
      <c r="BQ219" s="139"/>
      <c r="BR219" s="139"/>
      <c r="BS219" s="139"/>
      <c r="BT219" s="139"/>
      <c r="BU219" s="139"/>
      <c r="BV219" s="139"/>
      <c r="BW219" s="139"/>
      <c r="BX219" s="139"/>
      <c r="BY219" s="139"/>
      <c r="BZ219" s="139"/>
      <c r="CA219" s="139"/>
      <c r="CB219" s="139"/>
      <c r="CC219" s="139"/>
      <c r="CD219" s="139"/>
      <c r="CE219" s="139"/>
      <c r="CF219" s="139"/>
      <c r="CG219" s="139"/>
      <c r="CH219" s="139"/>
      <c r="CI219" s="139"/>
      <c r="CJ219" s="139"/>
      <c r="CK219" s="139"/>
      <c r="CL219" s="139"/>
      <c r="CM219" s="139"/>
      <c r="CN219" s="139"/>
      <c r="CO219" s="139"/>
      <c r="CP219" s="139"/>
      <c r="CQ219" s="139"/>
      <c r="CR219" s="139"/>
      <c r="CS219" s="139"/>
      <c r="CT219" s="139"/>
      <c r="CU219" s="139"/>
      <c r="CV219" s="139"/>
      <c r="CW219" s="139"/>
      <c r="CX219" s="139"/>
      <c r="CY219" s="139"/>
      <c r="CZ219" s="139"/>
      <c r="DA219" s="139"/>
      <c r="DB219" s="139"/>
      <c r="DC219" s="139"/>
      <c r="DD219" s="139"/>
      <c r="DE219" s="139"/>
      <c r="DF219" s="139"/>
      <c r="DG219" s="139"/>
      <c r="DH219" s="139"/>
      <c r="DI219" s="139"/>
      <c r="DJ219" s="139"/>
      <c r="DK219" s="139"/>
      <c r="DL219" s="139"/>
      <c r="DM219" s="139"/>
      <c r="DN219" s="139"/>
      <c r="DO219" s="139"/>
      <c r="DP219" s="139"/>
      <c r="DQ219" s="139"/>
      <c r="DR219" s="139"/>
      <c r="DS219" s="139"/>
      <c r="DT219" s="139"/>
      <c r="DU219" s="139"/>
      <c r="DV219" s="139"/>
      <c r="DW219" s="139"/>
      <c r="DX219" s="139"/>
      <c r="DY219" s="139"/>
      <c r="DZ219" s="139"/>
      <c r="EA219" s="139"/>
      <c r="EB219" s="139"/>
      <c r="EC219" s="139"/>
      <c r="ED219" s="139"/>
      <c r="EE219" s="139"/>
      <c r="EF219" s="139"/>
      <c r="EG219" s="139"/>
      <c r="EH219" s="139"/>
      <c r="EI219" s="139"/>
      <c r="EJ219" s="139"/>
      <c r="EK219" s="139"/>
      <c r="EL219" s="139"/>
      <c r="EM219" s="139"/>
      <c r="EN219" s="139"/>
      <c r="EO219" s="139"/>
      <c r="EP219" s="139"/>
      <c r="EQ219" s="139"/>
      <c r="ER219" s="139"/>
      <c r="ES219" s="139"/>
      <c r="ET219" s="139"/>
      <c r="EU219" s="139"/>
      <c r="EV219" s="139"/>
      <c r="EW219" s="139"/>
      <c r="EX219" s="139"/>
      <c r="EY219" s="139"/>
      <c r="EZ219" s="139"/>
      <c r="FA219" s="139"/>
      <c r="FB219" s="139"/>
      <c r="FC219" s="139"/>
      <c r="FD219" s="139"/>
      <c r="FE219" s="139"/>
      <c r="FF219" s="139"/>
      <c r="FG219" s="139"/>
      <c r="FH219" s="139"/>
      <c r="FI219" s="139"/>
      <c r="FJ219" s="139"/>
      <c r="FK219" s="139"/>
      <c r="FL219" s="139"/>
      <c r="FM219" s="139"/>
      <c r="FN219" s="139"/>
      <c r="FO219" s="139"/>
      <c r="FP219" s="139"/>
      <c r="FQ219" s="139"/>
      <c r="FR219" s="139"/>
      <c r="FS219" s="139"/>
      <c r="FT219" s="139"/>
      <c r="FU219" s="139"/>
      <c r="FV219" s="139"/>
      <c r="FW219" s="139"/>
      <c r="FX219" s="139"/>
      <c r="FY219" s="139"/>
      <c r="FZ219" s="139"/>
      <c r="GA219" s="139"/>
      <c r="GB219" s="139"/>
      <c r="GC219" s="139"/>
      <c r="GD219" s="139"/>
      <c r="GE219" s="139"/>
      <c r="GF219" s="139"/>
      <c r="GG219" s="139"/>
      <c r="GH219" s="139"/>
      <c r="GI219" s="139"/>
      <c r="GJ219" s="139"/>
      <c r="GK219" s="139"/>
      <c r="GL219" s="139"/>
      <c r="GM219" s="139"/>
      <c r="GN219" s="139"/>
      <c r="GO219" s="139"/>
      <c r="GP219" s="139"/>
      <c r="GQ219" s="139"/>
      <c r="GR219" s="139"/>
      <c r="GS219" s="139"/>
      <c r="GT219" s="139"/>
      <c r="GU219" s="139"/>
      <c r="GV219" s="139"/>
      <c r="GW219" s="139"/>
      <c r="GX219" s="139"/>
      <c r="GY219" s="139"/>
      <c r="GZ219" s="139"/>
      <c r="HA219" s="139"/>
      <c r="HB219" s="139"/>
      <c r="HC219" s="139"/>
      <c r="HD219" s="139"/>
      <c r="HE219" s="139"/>
      <c r="HF219" s="139"/>
      <c r="HG219" s="139"/>
      <c r="HH219" s="139"/>
      <c r="HI219" s="139"/>
      <c r="HJ219" s="139"/>
      <c r="HK219" s="139"/>
      <c r="HL219" s="139"/>
      <c r="HM219" s="139"/>
      <c r="HN219" s="139"/>
      <c r="HO219" s="139"/>
      <c r="HP219" s="139"/>
      <c r="HQ219" s="139"/>
      <c r="HR219" s="139"/>
      <c r="HS219" s="139"/>
      <c r="HT219" s="139"/>
      <c r="HU219" s="139"/>
      <c r="HV219" s="139"/>
      <c r="HW219" s="139"/>
      <c r="HX219" s="139"/>
      <c r="HY219" s="139"/>
      <c r="HZ219" s="139"/>
      <c r="IA219" s="139"/>
      <c r="IB219" s="139"/>
      <c r="IC219" s="139"/>
      <c r="ID219" s="139"/>
      <c r="IE219" s="139"/>
      <c r="IF219" s="139"/>
      <c r="IG219" s="139"/>
      <c r="IH219" s="139"/>
      <c r="II219" s="139"/>
      <c r="IJ219" s="139"/>
      <c r="IK219" s="139"/>
      <c r="IL219" s="139"/>
      <c r="IM219" s="139"/>
      <c r="IN219" s="139"/>
      <c r="IO219" s="139"/>
      <c r="IP219" s="139"/>
      <c r="IQ219" s="139"/>
      <c r="IR219" s="139"/>
      <c r="IS219" s="139"/>
      <c r="IT219" s="139"/>
      <c r="IU219" s="139"/>
      <c r="IV219" s="68"/>
    </row>
    <row r="220" spans="1:15" ht="13.5" customHeight="1">
      <c r="A220" s="143" t="s">
        <v>701</v>
      </c>
      <c r="B220" s="143">
        <v>0</v>
      </c>
      <c r="C220" s="143">
        <v>0</v>
      </c>
      <c r="D220" s="143"/>
      <c r="E220" s="143"/>
      <c r="F220" s="67"/>
      <c r="L220" s="62"/>
      <c r="M220" s="62"/>
      <c r="N220" s="62"/>
      <c r="O220" s="62"/>
    </row>
    <row r="221" spans="1:256" s="62" customFormat="1" ht="13.5" customHeight="1">
      <c r="A221" s="138" t="s">
        <v>532</v>
      </c>
      <c r="B221" s="138"/>
      <c r="C221" s="138"/>
      <c r="D221" s="138"/>
      <c r="E221" s="138"/>
      <c r="F221" s="139"/>
      <c r="G221" s="139"/>
      <c r="H221" s="139"/>
      <c r="I221" s="139"/>
      <c r="J221" s="139"/>
      <c r="K221" s="139"/>
      <c r="L221" s="139"/>
      <c r="M221" s="139"/>
      <c r="N221" s="139"/>
      <c r="O221" s="139"/>
      <c r="P221" s="139"/>
      <c r="Q221" s="139"/>
      <c r="R221" s="139"/>
      <c r="S221" s="139"/>
      <c r="T221" s="139"/>
      <c r="U221" s="139"/>
      <c r="V221" s="139"/>
      <c r="W221" s="139"/>
      <c r="X221" s="139"/>
      <c r="Y221" s="139"/>
      <c r="Z221" s="139"/>
      <c r="AA221" s="139"/>
      <c r="AB221" s="139"/>
      <c r="AC221" s="139"/>
      <c r="AD221" s="139"/>
      <c r="AE221" s="139"/>
      <c r="AF221" s="139"/>
      <c r="AG221" s="139"/>
      <c r="AH221" s="139"/>
      <c r="AI221" s="139"/>
      <c r="AJ221" s="139"/>
      <c r="AK221" s="139"/>
      <c r="AL221" s="139"/>
      <c r="AM221" s="139"/>
      <c r="AN221" s="139"/>
      <c r="AO221" s="139"/>
      <c r="AP221" s="139"/>
      <c r="AQ221" s="139"/>
      <c r="AR221" s="139"/>
      <c r="AS221" s="139"/>
      <c r="AT221" s="139"/>
      <c r="AU221" s="139"/>
      <c r="AV221" s="139"/>
      <c r="AW221" s="139"/>
      <c r="AX221" s="139"/>
      <c r="AY221" s="139"/>
      <c r="AZ221" s="139"/>
      <c r="BA221" s="139"/>
      <c r="BB221" s="139"/>
      <c r="BC221" s="139"/>
      <c r="BD221" s="139"/>
      <c r="BE221" s="139"/>
      <c r="BF221" s="139"/>
      <c r="BG221" s="139"/>
      <c r="BH221" s="139"/>
      <c r="BI221" s="139"/>
      <c r="BJ221" s="139"/>
      <c r="BK221" s="139"/>
      <c r="BL221" s="139"/>
      <c r="BM221" s="139"/>
      <c r="BN221" s="139"/>
      <c r="BO221" s="139"/>
      <c r="BP221" s="139"/>
      <c r="BQ221" s="139"/>
      <c r="BR221" s="139"/>
      <c r="BS221" s="139"/>
      <c r="BT221" s="139"/>
      <c r="BU221" s="139"/>
      <c r="BV221" s="139"/>
      <c r="BW221" s="139"/>
      <c r="BX221" s="139"/>
      <c r="BY221" s="139"/>
      <c r="BZ221" s="139"/>
      <c r="CA221" s="139"/>
      <c r="CB221" s="139"/>
      <c r="CC221" s="139"/>
      <c r="CD221" s="139"/>
      <c r="CE221" s="139"/>
      <c r="CF221" s="139"/>
      <c r="CG221" s="139"/>
      <c r="CH221" s="139"/>
      <c r="CI221" s="139"/>
      <c r="CJ221" s="139"/>
      <c r="CK221" s="139"/>
      <c r="CL221" s="139"/>
      <c r="CM221" s="139"/>
      <c r="CN221" s="139"/>
      <c r="CO221" s="139"/>
      <c r="CP221" s="139"/>
      <c r="CQ221" s="139"/>
      <c r="CR221" s="139"/>
      <c r="CS221" s="139"/>
      <c r="CT221" s="139"/>
      <c r="CU221" s="139"/>
      <c r="CV221" s="139"/>
      <c r="CW221" s="139"/>
      <c r="CX221" s="139"/>
      <c r="CY221" s="139"/>
      <c r="CZ221" s="139"/>
      <c r="DA221" s="139"/>
      <c r="DB221" s="139"/>
      <c r="DC221" s="139"/>
      <c r="DD221" s="139"/>
      <c r="DE221" s="139"/>
      <c r="DF221" s="139"/>
      <c r="DG221" s="139"/>
      <c r="DH221" s="139"/>
      <c r="DI221" s="139"/>
      <c r="DJ221" s="139"/>
      <c r="DK221" s="139"/>
      <c r="DL221" s="139"/>
      <c r="DM221" s="139"/>
      <c r="DN221" s="139"/>
      <c r="DO221" s="139"/>
      <c r="DP221" s="139"/>
      <c r="DQ221" s="139"/>
      <c r="DR221" s="139"/>
      <c r="DS221" s="139"/>
      <c r="DT221" s="139"/>
      <c r="DU221" s="139"/>
      <c r="DV221" s="139"/>
      <c r="DW221" s="139"/>
      <c r="DX221" s="139"/>
      <c r="DY221" s="139"/>
      <c r="DZ221" s="139"/>
      <c r="EA221" s="139"/>
      <c r="EB221" s="139"/>
      <c r="EC221" s="139"/>
      <c r="ED221" s="139"/>
      <c r="EE221" s="139"/>
      <c r="EF221" s="139"/>
      <c r="EG221" s="139"/>
      <c r="EH221" s="139"/>
      <c r="EI221" s="139"/>
      <c r="EJ221" s="139"/>
      <c r="EK221" s="139"/>
      <c r="EL221" s="139"/>
      <c r="EM221" s="139"/>
      <c r="EN221" s="139"/>
      <c r="EO221" s="139"/>
      <c r="EP221" s="139"/>
      <c r="EQ221" s="139"/>
      <c r="ER221" s="139"/>
      <c r="ES221" s="139"/>
      <c r="ET221" s="139"/>
      <c r="EU221" s="139"/>
      <c r="EV221" s="139"/>
      <c r="EW221" s="139"/>
      <c r="EX221" s="139"/>
      <c r="EY221" s="139"/>
      <c r="EZ221" s="139"/>
      <c r="FA221" s="139"/>
      <c r="FB221" s="139"/>
      <c r="FC221" s="139"/>
      <c r="FD221" s="139"/>
      <c r="FE221" s="139"/>
      <c r="FF221" s="139"/>
      <c r="FG221" s="139"/>
      <c r="FH221" s="139"/>
      <c r="FI221" s="139"/>
      <c r="FJ221" s="139"/>
      <c r="FK221" s="139"/>
      <c r="FL221" s="139"/>
      <c r="FM221" s="139"/>
      <c r="FN221" s="139"/>
      <c r="FO221" s="139"/>
      <c r="FP221" s="139"/>
      <c r="FQ221" s="139"/>
      <c r="FR221" s="139"/>
      <c r="FS221" s="139"/>
      <c r="FT221" s="139"/>
      <c r="FU221" s="139"/>
      <c r="FV221" s="139"/>
      <c r="FW221" s="139"/>
      <c r="FX221" s="139"/>
      <c r="FY221" s="139"/>
      <c r="FZ221" s="139"/>
      <c r="GA221" s="139"/>
      <c r="GB221" s="139"/>
      <c r="GC221" s="139"/>
      <c r="GD221" s="139"/>
      <c r="GE221" s="139"/>
      <c r="GF221" s="139"/>
      <c r="GG221" s="139"/>
      <c r="GH221" s="139"/>
      <c r="GI221" s="139"/>
      <c r="GJ221" s="139"/>
      <c r="GK221" s="139"/>
      <c r="GL221" s="139"/>
      <c r="GM221" s="139"/>
      <c r="GN221" s="139"/>
      <c r="GO221" s="139"/>
      <c r="GP221" s="139"/>
      <c r="GQ221" s="139"/>
      <c r="GR221" s="139"/>
      <c r="GS221" s="139"/>
      <c r="GT221" s="139"/>
      <c r="GU221" s="139"/>
      <c r="GV221" s="139"/>
      <c r="GW221" s="139"/>
      <c r="GX221" s="139"/>
      <c r="GY221" s="139"/>
      <c r="GZ221" s="139"/>
      <c r="HA221" s="139"/>
      <c r="HB221" s="139"/>
      <c r="HC221" s="139"/>
      <c r="HD221" s="139"/>
      <c r="HE221" s="139"/>
      <c r="HF221" s="139"/>
      <c r="HG221" s="139"/>
      <c r="HH221" s="139"/>
      <c r="HI221" s="139"/>
      <c r="HJ221" s="139"/>
      <c r="HK221" s="139"/>
      <c r="HL221" s="139"/>
      <c r="HM221" s="139"/>
      <c r="HN221" s="139"/>
      <c r="HO221" s="139"/>
      <c r="HP221" s="139"/>
      <c r="HQ221" s="139"/>
      <c r="HR221" s="139"/>
      <c r="HS221" s="139"/>
      <c r="HT221" s="139"/>
      <c r="HU221" s="139"/>
      <c r="HV221" s="139"/>
      <c r="HW221" s="139"/>
      <c r="HX221" s="139"/>
      <c r="HY221" s="139"/>
      <c r="HZ221" s="139"/>
      <c r="IA221" s="139"/>
      <c r="IB221" s="139"/>
      <c r="IC221" s="139"/>
      <c r="ID221" s="139"/>
      <c r="IE221" s="139"/>
      <c r="IF221" s="139"/>
      <c r="IG221" s="139"/>
      <c r="IH221" s="139"/>
      <c r="II221" s="139"/>
      <c r="IJ221" s="139"/>
      <c r="IK221" s="139"/>
      <c r="IL221" s="139"/>
      <c r="IM221" s="139"/>
      <c r="IN221" s="139"/>
      <c r="IO221" s="139"/>
      <c r="IP221" s="139"/>
      <c r="IQ221" s="139"/>
      <c r="IR221" s="139"/>
      <c r="IS221" s="139"/>
      <c r="IT221" s="139"/>
      <c r="IU221" s="139"/>
      <c r="IV221" s="68"/>
    </row>
    <row r="222" spans="1:15" ht="13.5" customHeight="1">
      <c r="A222" s="197" t="s">
        <v>702</v>
      </c>
      <c r="B222" s="198">
        <v>0</v>
      </c>
      <c r="C222" s="199">
        <v>0</v>
      </c>
      <c r="D222" s="72"/>
      <c r="E222" s="72"/>
      <c r="F222" s="65"/>
      <c r="L222" s="62"/>
      <c r="M222" s="62"/>
      <c r="N222" s="62"/>
      <c r="O222" s="62"/>
    </row>
    <row r="223" spans="1:15" ht="26.25" customHeight="1">
      <c r="A223" s="200" t="s">
        <v>703</v>
      </c>
      <c r="B223" s="198">
        <v>0</v>
      </c>
      <c r="C223" s="199">
        <v>0</v>
      </c>
      <c r="D223" s="72"/>
      <c r="E223" s="72"/>
      <c r="F223" s="65"/>
      <c r="L223" s="62"/>
      <c r="M223" s="62"/>
      <c r="N223" s="62"/>
      <c r="O223" s="62"/>
    </row>
    <row r="224" spans="1:15" ht="13.5" customHeight="1">
      <c r="A224" s="197" t="s">
        <v>704</v>
      </c>
      <c r="B224" s="198">
        <v>0</v>
      </c>
      <c r="C224" s="199">
        <v>0</v>
      </c>
      <c r="D224" s="72"/>
      <c r="E224" s="72"/>
      <c r="F224" s="65"/>
      <c r="L224" s="62"/>
      <c r="M224" s="62"/>
      <c r="N224" s="62"/>
      <c r="O224" s="62"/>
    </row>
    <row r="225" spans="1:15" ht="13.5" customHeight="1">
      <c r="A225" s="200" t="s">
        <v>705</v>
      </c>
      <c r="B225" s="198">
        <v>0</v>
      </c>
      <c r="C225" s="199">
        <v>0</v>
      </c>
      <c r="D225" s="72"/>
      <c r="E225" s="72"/>
      <c r="F225" s="65"/>
      <c r="L225" s="62"/>
      <c r="M225" s="62"/>
      <c r="N225" s="62"/>
      <c r="O225" s="62"/>
    </row>
    <row r="226" spans="1:15" ht="13.5" customHeight="1">
      <c r="A226" s="197" t="s">
        <v>706</v>
      </c>
      <c r="B226" s="198">
        <v>0</v>
      </c>
      <c r="C226" s="199">
        <v>0</v>
      </c>
      <c r="D226" s="72"/>
      <c r="E226" s="72"/>
      <c r="F226" s="65"/>
      <c r="L226" s="62"/>
      <c r="M226" s="62"/>
      <c r="N226" s="62"/>
      <c r="O226" s="62"/>
    </row>
    <row r="227" spans="1:15" ht="13.5" customHeight="1">
      <c r="A227" s="197" t="s">
        <v>707</v>
      </c>
      <c r="B227" s="198">
        <v>0</v>
      </c>
      <c r="C227" s="199">
        <v>0</v>
      </c>
      <c r="D227" s="72"/>
      <c r="E227" s="72"/>
      <c r="F227" s="65"/>
      <c r="L227" s="62"/>
      <c r="M227" s="62"/>
      <c r="N227" s="62"/>
      <c r="O227" s="62"/>
    </row>
    <row r="228" spans="1:256" s="62" customFormat="1" ht="5.25" customHeight="1">
      <c r="A228" s="138" t="s">
        <v>532</v>
      </c>
      <c r="B228" s="138">
        <v>0</v>
      </c>
      <c r="C228" s="138">
        <v>0</v>
      </c>
      <c r="D228" s="138"/>
      <c r="E228" s="138"/>
      <c r="F228" s="139"/>
      <c r="G228" s="139"/>
      <c r="H228" s="139"/>
      <c r="I228" s="139"/>
      <c r="J228" s="139"/>
      <c r="K228" s="139"/>
      <c r="L228" s="139"/>
      <c r="M228" s="139"/>
      <c r="N228" s="139"/>
      <c r="O228" s="139"/>
      <c r="P228" s="139"/>
      <c r="Q228" s="139"/>
      <c r="R228" s="139"/>
      <c r="S228" s="139"/>
      <c r="T228" s="139"/>
      <c r="U228" s="139"/>
      <c r="V228" s="139"/>
      <c r="W228" s="139"/>
      <c r="X228" s="139"/>
      <c r="Y228" s="139"/>
      <c r="Z228" s="139"/>
      <c r="AA228" s="139"/>
      <c r="AB228" s="139"/>
      <c r="AC228" s="139"/>
      <c r="AD228" s="139"/>
      <c r="AE228" s="139"/>
      <c r="AF228" s="139"/>
      <c r="AG228" s="139"/>
      <c r="AH228" s="139"/>
      <c r="AI228" s="139"/>
      <c r="AJ228" s="139"/>
      <c r="AK228" s="139"/>
      <c r="AL228" s="139"/>
      <c r="AM228" s="139"/>
      <c r="AN228" s="139"/>
      <c r="AO228" s="139"/>
      <c r="AP228" s="139"/>
      <c r="AQ228" s="139"/>
      <c r="AR228" s="139"/>
      <c r="AS228" s="139"/>
      <c r="AT228" s="139"/>
      <c r="AU228" s="139"/>
      <c r="AV228" s="139"/>
      <c r="AW228" s="139"/>
      <c r="AX228" s="139"/>
      <c r="AY228" s="139"/>
      <c r="AZ228" s="139"/>
      <c r="BA228" s="139"/>
      <c r="BB228" s="139"/>
      <c r="BC228" s="139"/>
      <c r="BD228" s="139"/>
      <c r="BE228" s="139"/>
      <c r="BF228" s="139"/>
      <c r="BG228" s="139"/>
      <c r="BH228" s="139"/>
      <c r="BI228" s="139"/>
      <c r="BJ228" s="139"/>
      <c r="BK228" s="139"/>
      <c r="BL228" s="139"/>
      <c r="BM228" s="139"/>
      <c r="BN228" s="139"/>
      <c r="BO228" s="139"/>
      <c r="BP228" s="139"/>
      <c r="BQ228" s="139"/>
      <c r="BR228" s="139"/>
      <c r="BS228" s="139"/>
      <c r="BT228" s="139"/>
      <c r="BU228" s="139"/>
      <c r="BV228" s="139"/>
      <c r="BW228" s="139"/>
      <c r="BX228" s="139"/>
      <c r="BY228" s="139"/>
      <c r="BZ228" s="139"/>
      <c r="CA228" s="139"/>
      <c r="CB228" s="139"/>
      <c r="CC228" s="139"/>
      <c r="CD228" s="139"/>
      <c r="CE228" s="139"/>
      <c r="CF228" s="139"/>
      <c r="CG228" s="139"/>
      <c r="CH228" s="139"/>
      <c r="CI228" s="139"/>
      <c r="CJ228" s="139"/>
      <c r="CK228" s="139"/>
      <c r="CL228" s="139"/>
      <c r="CM228" s="139"/>
      <c r="CN228" s="139"/>
      <c r="CO228" s="139"/>
      <c r="CP228" s="139"/>
      <c r="CQ228" s="139"/>
      <c r="CR228" s="139"/>
      <c r="CS228" s="139"/>
      <c r="CT228" s="139"/>
      <c r="CU228" s="139"/>
      <c r="CV228" s="139"/>
      <c r="CW228" s="139"/>
      <c r="CX228" s="139"/>
      <c r="CY228" s="139"/>
      <c r="CZ228" s="139"/>
      <c r="DA228" s="139"/>
      <c r="DB228" s="139"/>
      <c r="DC228" s="139"/>
      <c r="DD228" s="139"/>
      <c r="DE228" s="139"/>
      <c r="DF228" s="139"/>
      <c r="DG228" s="139"/>
      <c r="DH228" s="139"/>
      <c r="DI228" s="139"/>
      <c r="DJ228" s="139"/>
      <c r="DK228" s="139"/>
      <c r="DL228" s="139"/>
      <c r="DM228" s="139"/>
      <c r="DN228" s="139"/>
      <c r="DO228" s="139"/>
      <c r="DP228" s="139"/>
      <c r="DQ228" s="139"/>
      <c r="DR228" s="139"/>
      <c r="DS228" s="139"/>
      <c r="DT228" s="139"/>
      <c r="DU228" s="139"/>
      <c r="DV228" s="139"/>
      <c r="DW228" s="139"/>
      <c r="DX228" s="139"/>
      <c r="DY228" s="139"/>
      <c r="DZ228" s="139"/>
      <c r="EA228" s="139"/>
      <c r="EB228" s="139"/>
      <c r="EC228" s="139"/>
      <c r="ED228" s="139"/>
      <c r="EE228" s="139"/>
      <c r="EF228" s="139"/>
      <c r="EG228" s="139"/>
      <c r="EH228" s="139"/>
      <c r="EI228" s="139"/>
      <c r="EJ228" s="139"/>
      <c r="EK228" s="139"/>
      <c r="EL228" s="139"/>
      <c r="EM228" s="139"/>
      <c r="EN228" s="139"/>
      <c r="EO228" s="139"/>
      <c r="EP228" s="139"/>
      <c r="EQ228" s="139"/>
      <c r="ER228" s="139"/>
      <c r="ES228" s="139"/>
      <c r="ET228" s="139"/>
      <c r="EU228" s="139"/>
      <c r="EV228" s="139"/>
      <c r="EW228" s="139"/>
      <c r="EX228" s="139"/>
      <c r="EY228" s="139"/>
      <c r="EZ228" s="139"/>
      <c r="FA228" s="139"/>
      <c r="FB228" s="139"/>
      <c r="FC228" s="139"/>
      <c r="FD228" s="139"/>
      <c r="FE228" s="139"/>
      <c r="FF228" s="139"/>
      <c r="FG228" s="139"/>
      <c r="FH228" s="139"/>
      <c r="FI228" s="139"/>
      <c r="FJ228" s="139"/>
      <c r="FK228" s="139"/>
      <c r="FL228" s="139"/>
      <c r="FM228" s="139"/>
      <c r="FN228" s="139"/>
      <c r="FO228" s="139"/>
      <c r="FP228" s="139"/>
      <c r="FQ228" s="139"/>
      <c r="FR228" s="139"/>
      <c r="FS228" s="139"/>
      <c r="FT228" s="139"/>
      <c r="FU228" s="139"/>
      <c r="FV228" s="139"/>
      <c r="FW228" s="139"/>
      <c r="FX228" s="139"/>
      <c r="FY228" s="139"/>
      <c r="FZ228" s="139"/>
      <c r="GA228" s="139"/>
      <c r="GB228" s="139"/>
      <c r="GC228" s="139"/>
      <c r="GD228" s="139"/>
      <c r="GE228" s="139"/>
      <c r="GF228" s="139"/>
      <c r="GG228" s="139"/>
      <c r="GH228" s="139"/>
      <c r="GI228" s="139"/>
      <c r="GJ228" s="139"/>
      <c r="GK228" s="139"/>
      <c r="GL228" s="139"/>
      <c r="GM228" s="139"/>
      <c r="GN228" s="139"/>
      <c r="GO228" s="139"/>
      <c r="GP228" s="139"/>
      <c r="GQ228" s="139"/>
      <c r="GR228" s="139"/>
      <c r="GS228" s="139"/>
      <c r="GT228" s="139"/>
      <c r="GU228" s="139"/>
      <c r="GV228" s="139"/>
      <c r="GW228" s="139"/>
      <c r="GX228" s="139"/>
      <c r="GY228" s="139"/>
      <c r="GZ228" s="139"/>
      <c r="HA228" s="139"/>
      <c r="HB228" s="139"/>
      <c r="HC228" s="139"/>
      <c r="HD228" s="139"/>
      <c r="HE228" s="139"/>
      <c r="HF228" s="139"/>
      <c r="HG228" s="139"/>
      <c r="HH228" s="139"/>
      <c r="HI228" s="139"/>
      <c r="HJ228" s="139"/>
      <c r="HK228" s="139"/>
      <c r="HL228" s="139"/>
      <c r="HM228" s="139"/>
      <c r="HN228" s="139"/>
      <c r="HO228" s="139"/>
      <c r="HP228" s="139"/>
      <c r="HQ228" s="139"/>
      <c r="HR228" s="139"/>
      <c r="HS228" s="139"/>
      <c r="HT228" s="139"/>
      <c r="HU228" s="139"/>
      <c r="HV228" s="139"/>
      <c r="HW228" s="139"/>
      <c r="HX228" s="139"/>
      <c r="HY228" s="139"/>
      <c r="HZ228" s="139"/>
      <c r="IA228" s="139"/>
      <c r="IB228" s="139"/>
      <c r="IC228" s="139"/>
      <c r="ID228" s="139"/>
      <c r="IE228" s="139"/>
      <c r="IF228" s="139"/>
      <c r="IG228" s="139"/>
      <c r="IH228" s="139"/>
      <c r="II228" s="139"/>
      <c r="IJ228" s="139"/>
      <c r="IK228" s="139"/>
      <c r="IL228" s="139"/>
      <c r="IM228" s="139"/>
      <c r="IN228" s="139"/>
      <c r="IO228" s="139"/>
      <c r="IP228" s="139"/>
      <c r="IQ228" s="139"/>
      <c r="IR228" s="139"/>
      <c r="IS228" s="139"/>
      <c r="IT228" s="139"/>
      <c r="IU228" s="139"/>
      <c r="IV228" s="68"/>
    </row>
    <row r="229" spans="1:256" s="98" customFormat="1" ht="16.5" customHeight="1">
      <c r="A229" s="66" t="s">
        <v>708</v>
      </c>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c r="BH229" s="69"/>
      <c r="BI229" s="69"/>
      <c r="BJ229" s="69"/>
      <c r="BK229" s="69"/>
      <c r="BL229" s="69"/>
      <c r="BM229" s="69"/>
      <c r="BN229" s="69"/>
      <c r="BO229" s="69"/>
      <c r="BP229" s="69"/>
      <c r="BQ229" s="69"/>
      <c r="BR229" s="69"/>
      <c r="BS229" s="69"/>
      <c r="BT229" s="69"/>
      <c r="BU229" s="69"/>
      <c r="BV229" s="69"/>
      <c r="BW229" s="69"/>
      <c r="BX229" s="69"/>
      <c r="BY229" s="69"/>
      <c r="BZ229" s="69"/>
      <c r="CA229" s="69"/>
      <c r="CB229" s="69"/>
      <c r="CC229" s="69"/>
      <c r="CD229" s="69"/>
      <c r="CE229" s="69"/>
      <c r="CF229" s="69"/>
      <c r="CG229" s="69"/>
      <c r="CH229" s="69"/>
      <c r="CI229" s="69"/>
      <c r="CJ229" s="69"/>
      <c r="CK229" s="69"/>
      <c r="CL229" s="69"/>
      <c r="CM229" s="69"/>
      <c r="CN229" s="69"/>
      <c r="CO229" s="69"/>
      <c r="CP229" s="69"/>
      <c r="CQ229" s="69"/>
      <c r="CR229" s="69"/>
      <c r="CS229" s="69"/>
      <c r="CT229" s="69"/>
      <c r="CU229" s="69"/>
      <c r="CV229" s="69"/>
      <c r="CW229" s="69"/>
      <c r="CX229" s="69"/>
      <c r="CY229" s="69"/>
      <c r="CZ229" s="69"/>
      <c r="DA229" s="69"/>
      <c r="DB229" s="69"/>
      <c r="DC229" s="69"/>
      <c r="DD229" s="69"/>
      <c r="DE229" s="69"/>
      <c r="DF229" s="69"/>
      <c r="DG229" s="69"/>
      <c r="DH229" s="69"/>
      <c r="DI229" s="69"/>
      <c r="DJ229" s="69"/>
      <c r="DK229" s="69"/>
      <c r="DL229" s="69"/>
      <c r="DM229" s="69"/>
      <c r="DN229" s="69"/>
      <c r="DO229" s="69"/>
      <c r="DP229" s="69"/>
      <c r="DQ229" s="69"/>
      <c r="DR229" s="69"/>
      <c r="DS229" s="69"/>
      <c r="DT229" s="69"/>
      <c r="DU229" s="69"/>
      <c r="DV229" s="69"/>
      <c r="DW229" s="69"/>
      <c r="DX229" s="69"/>
      <c r="DY229" s="69"/>
      <c r="DZ229" s="69"/>
      <c r="EA229" s="69"/>
      <c r="EB229" s="69"/>
      <c r="EC229" s="69"/>
      <c r="ED229" s="69"/>
      <c r="EE229" s="69"/>
      <c r="EF229" s="69"/>
      <c r="EG229" s="69"/>
      <c r="EH229" s="69"/>
      <c r="EI229" s="69"/>
      <c r="EJ229" s="69"/>
      <c r="EK229" s="69"/>
      <c r="EL229" s="69"/>
      <c r="EM229" s="69"/>
      <c r="EN229" s="69"/>
      <c r="EO229" s="69"/>
      <c r="EP229" s="69"/>
      <c r="EQ229" s="69"/>
      <c r="ER229" s="69"/>
      <c r="ES229" s="69"/>
      <c r="ET229" s="69"/>
      <c r="EU229" s="69"/>
      <c r="EV229" s="69"/>
      <c r="EW229" s="69"/>
      <c r="EX229" s="69"/>
      <c r="EY229" s="69"/>
      <c r="EZ229" s="69"/>
      <c r="FA229" s="69"/>
      <c r="FB229" s="69"/>
      <c r="FC229" s="69"/>
      <c r="FD229" s="69"/>
      <c r="FE229" s="69"/>
      <c r="FF229" s="69"/>
      <c r="FG229" s="69"/>
      <c r="FH229" s="69"/>
      <c r="FI229" s="69"/>
      <c r="FJ229" s="69"/>
      <c r="FK229" s="69"/>
      <c r="FL229" s="69"/>
      <c r="FM229" s="69"/>
      <c r="FN229" s="69"/>
      <c r="FO229" s="69"/>
      <c r="FP229" s="69"/>
      <c r="FQ229" s="69"/>
      <c r="FR229" s="69"/>
      <c r="FS229" s="69"/>
      <c r="FT229" s="69"/>
      <c r="FU229" s="69"/>
      <c r="FV229" s="69"/>
      <c r="FW229" s="69"/>
      <c r="FX229" s="69"/>
      <c r="FY229" s="69"/>
      <c r="FZ229" s="69"/>
      <c r="GA229" s="69"/>
      <c r="GB229" s="69"/>
      <c r="GC229" s="69"/>
      <c r="GD229" s="69"/>
      <c r="GE229" s="69"/>
      <c r="GF229" s="69"/>
      <c r="GG229" s="69"/>
      <c r="GH229" s="69"/>
      <c r="GI229" s="69"/>
      <c r="GJ229" s="69"/>
      <c r="GK229" s="69"/>
      <c r="GL229" s="69"/>
      <c r="GM229" s="69"/>
      <c r="GN229" s="69"/>
      <c r="GO229" s="69"/>
      <c r="GP229" s="69"/>
      <c r="GQ229" s="69"/>
      <c r="GR229" s="69"/>
      <c r="GS229" s="69"/>
      <c r="GT229" s="69"/>
      <c r="GU229" s="69"/>
      <c r="GV229" s="69"/>
      <c r="GW229" s="69"/>
      <c r="GX229" s="69"/>
      <c r="GY229" s="69"/>
      <c r="GZ229" s="69"/>
      <c r="HA229" s="69"/>
      <c r="HB229" s="69"/>
      <c r="HC229" s="69"/>
      <c r="HD229" s="69"/>
      <c r="HE229" s="69"/>
      <c r="HF229" s="69"/>
      <c r="HG229" s="69"/>
      <c r="HH229" s="69"/>
      <c r="HI229" s="69"/>
      <c r="HJ229" s="69"/>
      <c r="HK229" s="69"/>
      <c r="HL229" s="69"/>
      <c r="HM229" s="69"/>
      <c r="HN229" s="69"/>
      <c r="HO229" s="69"/>
      <c r="HP229" s="69"/>
      <c r="HQ229" s="69"/>
      <c r="HR229" s="69"/>
      <c r="HS229" s="69"/>
      <c r="HT229" s="69"/>
      <c r="HU229" s="69"/>
      <c r="HV229" s="69"/>
      <c r="HW229" s="69"/>
      <c r="HX229" s="69"/>
      <c r="HY229" s="69"/>
      <c r="HZ229" s="69"/>
      <c r="IA229" s="69"/>
      <c r="IB229" s="69"/>
      <c r="IC229" s="69"/>
      <c r="ID229" s="69"/>
      <c r="IE229" s="69"/>
      <c r="IF229" s="69"/>
      <c r="IG229" s="69"/>
      <c r="IH229" s="69"/>
      <c r="II229" s="69"/>
      <c r="IJ229" s="69"/>
      <c r="IK229" s="69"/>
      <c r="IL229" s="69"/>
      <c r="IM229" s="69"/>
      <c r="IN229" s="69"/>
      <c r="IO229" s="69"/>
      <c r="IP229" s="69"/>
      <c r="IQ229" s="69"/>
      <c r="IR229" s="69"/>
      <c r="IS229" s="69"/>
      <c r="IT229" s="69"/>
      <c r="IU229" s="69"/>
      <c r="IV229" s="69"/>
    </row>
    <row r="230" spans="1:256" s="98" customFormat="1" ht="16.5" customHeight="1">
      <c r="A230" s="69" t="s">
        <v>709</v>
      </c>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c r="BG230" s="69"/>
      <c r="BH230" s="69"/>
      <c r="BI230" s="69"/>
      <c r="BJ230" s="69"/>
      <c r="BK230" s="69"/>
      <c r="BL230" s="69"/>
      <c r="BM230" s="69"/>
      <c r="BN230" s="69"/>
      <c r="BO230" s="69"/>
      <c r="BP230" s="69"/>
      <c r="BQ230" s="69"/>
      <c r="BR230" s="69"/>
      <c r="BS230" s="69"/>
      <c r="BT230" s="69"/>
      <c r="BU230" s="69"/>
      <c r="BV230" s="69"/>
      <c r="BW230" s="69"/>
      <c r="BX230" s="69"/>
      <c r="BY230" s="69"/>
      <c r="BZ230" s="69"/>
      <c r="CA230" s="69"/>
      <c r="CB230" s="69"/>
      <c r="CC230" s="69"/>
      <c r="CD230" s="69"/>
      <c r="CE230" s="69"/>
      <c r="CF230" s="69"/>
      <c r="CG230" s="69"/>
      <c r="CH230" s="69"/>
      <c r="CI230" s="69"/>
      <c r="CJ230" s="69"/>
      <c r="CK230" s="69"/>
      <c r="CL230" s="69"/>
      <c r="CM230" s="69"/>
      <c r="CN230" s="69"/>
      <c r="CO230" s="69"/>
      <c r="CP230" s="69"/>
      <c r="CQ230" s="69"/>
      <c r="CR230" s="69"/>
      <c r="CS230" s="69"/>
      <c r="CT230" s="69"/>
      <c r="CU230" s="69"/>
      <c r="CV230" s="69"/>
      <c r="CW230" s="69"/>
      <c r="CX230" s="69"/>
      <c r="CY230" s="69"/>
      <c r="CZ230" s="69"/>
      <c r="DA230" s="69"/>
      <c r="DB230" s="69"/>
      <c r="DC230" s="69"/>
      <c r="DD230" s="69"/>
      <c r="DE230" s="69"/>
      <c r="DF230" s="69"/>
      <c r="DG230" s="69"/>
      <c r="DH230" s="69"/>
      <c r="DI230" s="69"/>
      <c r="DJ230" s="69"/>
      <c r="DK230" s="69"/>
      <c r="DL230" s="69"/>
      <c r="DM230" s="69"/>
      <c r="DN230" s="69"/>
      <c r="DO230" s="69"/>
      <c r="DP230" s="69"/>
      <c r="DQ230" s="69"/>
      <c r="DR230" s="69"/>
      <c r="DS230" s="69"/>
      <c r="DT230" s="69"/>
      <c r="DU230" s="69"/>
      <c r="DV230" s="69"/>
      <c r="DW230" s="69"/>
      <c r="DX230" s="69"/>
      <c r="DY230" s="69"/>
      <c r="DZ230" s="69"/>
      <c r="EA230" s="69"/>
      <c r="EB230" s="69"/>
      <c r="EC230" s="69"/>
      <c r="ED230" s="69"/>
      <c r="EE230" s="69"/>
      <c r="EF230" s="69"/>
      <c r="EG230" s="69"/>
      <c r="EH230" s="69"/>
      <c r="EI230" s="69"/>
      <c r="EJ230" s="69"/>
      <c r="EK230" s="69"/>
      <c r="EL230" s="69"/>
      <c r="EM230" s="69"/>
      <c r="EN230" s="69"/>
      <c r="EO230" s="69"/>
      <c r="EP230" s="69"/>
      <c r="EQ230" s="69"/>
      <c r="ER230" s="69"/>
      <c r="ES230" s="69"/>
      <c r="ET230" s="69"/>
      <c r="EU230" s="69"/>
      <c r="EV230" s="69"/>
      <c r="EW230" s="69"/>
      <c r="EX230" s="69"/>
      <c r="EY230" s="69"/>
      <c r="EZ230" s="69"/>
      <c r="FA230" s="69"/>
      <c r="FB230" s="69"/>
      <c r="FC230" s="69"/>
      <c r="FD230" s="69"/>
      <c r="FE230" s="69"/>
      <c r="FF230" s="69"/>
      <c r="FG230" s="69"/>
      <c r="FH230" s="69"/>
      <c r="FI230" s="69"/>
      <c r="FJ230" s="69"/>
      <c r="FK230" s="69"/>
      <c r="FL230" s="69"/>
      <c r="FM230" s="69"/>
      <c r="FN230" s="69"/>
      <c r="FO230" s="69"/>
      <c r="FP230" s="69"/>
      <c r="FQ230" s="69"/>
      <c r="FR230" s="69"/>
      <c r="FS230" s="69"/>
      <c r="FT230" s="69"/>
      <c r="FU230" s="69"/>
      <c r="FV230" s="69"/>
      <c r="FW230" s="69"/>
      <c r="FX230" s="69"/>
      <c r="FY230" s="69"/>
      <c r="FZ230" s="69"/>
      <c r="GA230" s="69"/>
      <c r="GB230" s="69"/>
      <c r="GC230" s="69"/>
      <c r="GD230" s="69"/>
      <c r="GE230" s="69"/>
      <c r="GF230" s="69"/>
      <c r="GG230" s="69"/>
      <c r="GH230" s="69"/>
      <c r="GI230" s="69"/>
      <c r="GJ230" s="69"/>
      <c r="GK230" s="69"/>
      <c r="GL230" s="69"/>
      <c r="GM230" s="69"/>
      <c r="GN230" s="69"/>
      <c r="GO230" s="69"/>
      <c r="GP230" s="69"/>
      <c r="GQ230" s="69"/>
      <c r="GR230" s="69"/>
      <c r="GS230" s="69"/>
      <c r="GT230" s="69"/>
      <c r="GU230" s="69"/>
      <c r="GV230" s="69"/>
      <c r="GW230" s="69"/>
      <c r="GX230" s="69"/>
      <c r="GY230" s="69"/>
      <c r="GZ230" s="69"/>
      <c r="HA230" s="69"/>
      <c r="HB230" s="69"/>
      <c r="HC230" s="69"/>
      <c r="HD230" s="69"/>
      <c r="HE230" s="69"/>
      <c r="HF230" s="69"/>
      <c r="HG230" s="69"/>
      <c r="HH230" s="69"/>
      <c r="HI230" s="69"/>
      <c r="HJ230" s="69"/>
      <c r="HK230" s="69"/>
      <c r="HL230" s="69"/>
      <c r="HM230" s="69"/>
      <c r="HN230" s="69"/>
      <c r="HO230" s="69"/>
      <c r="HP230" s="69"/>
      <c r="HQ230" s="69"/>
      <c r="HR230" s="69"/>
      <c r="HS230" s="69"/>
      <c r="HT230" s="69"/>
      <c r="HU230" s="69"/>
      <c r="HV230" s="69"/>
      <c r="HW230" s="69"/>
      <c r="HX230" s="69"/>
      <c r="HY230" s="69"/>
      <c r="HZ230" s="69"/>
      <c r="IA230" s="69"/>
      <c r="IB230" s="69"/>
      <c r="IC230" s="69"/>
      <c r="ID230" s="69"/>
      <c r="IE230" s="69"/>
      <c r="IF230" s="69"/>
      <c r="IG230" s="69"/>
      <c r="IH230" s="69"/>
      <c r="II230" s="69"/>
      <c r="IJ230" s="69"/>
      <c r="IK230" s="69"/>
      <c r="IL230" s="69"/>
      <c r="IM230" s="69"/>
      <c r="IN230" s="69"/>
      <c r="IO230" s="69"/>
      <c r="IP230" s="69"/>
      <c r="IQ230" s="69"/>
      <c r="IR230" s="69"/>
      <c r="IS230" s="69"/>
      <c r="IT230" s="69"/>
      <c r="IU230" s="69"/>
      <c r="IV230" s="69"/>
    </row>
    <row r="231" spans="1:256" s="98" customFormat="1" ht="16.5" customHeight="1">
      <c r="A231" s="69" t="s">
        <v>710</v>
      </c>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c r="BG231" s="69"/>
      <c r="BH231" s="69"/>
      <c r="BI231" s="69"/>
      <c r="BJ231" s="69"/>
      <c r="BK231" s="69"/>
      <c r="BL231" s="69"/>
      <c r="BM231" s="69"/>
      <c r="BN231" s="69"/>
      <c r="BO231" s="69"/>
      <c r="BP231" s="69"/>
      <c r="BQ231" s="69"/>
      <c r="BR231" s="69"/>
      <c r="BS231" s="69"/>
      <c r="BT231" s="69"/>
      <c r="BU231" s="69"/>
      <c r="BV231" s="69"/>
      <c r="BW231" s="69"/>
      <c r="BX231" s="69"/>
      <c r="BY231" s="69"/>
      <c r="BZ231" s="69"/>
      <c r="CA231" s="69"/>
      <c r="CB231" s="69"/>
      <c r="CC231" s="69"/>
      <c r="CD231" s="69"/>
      <c r="CE231" s="69"/>
      <c r="CF231" s="69"/>
      <c r="CG231" s="69"/>
      <c r="CH231" s="69"/>
      <c r="CI231" s="69"/>
      <c r="CJ231" s="69"/>
      <c r="CK231" s="69"/>
      <c r="CL231" s="69"/>
      <c r="CM231" s="69"/>
      <c r="CN231" s="69"/>
      <c r="CO231" s="69"/>
      <c r="CP231" s="69"/>
      <c r="CQ231" s="69"/>
      <c r="CR231" s="69"/>
      <c r="CS231" s="69"/>
      <c r="CT231" s="69"/>
      <c r="CU231" s="69"/>
      <c r="CV231" s="69"/>
      <c r="CW231" s="69"/>
      <c r="CX231" s="69"/>
      <c r="CY231" s="69"/>
      <c r="CZ231" s="69"/>
      <c r="DA231" s="69"/>
      <c r="DB231" s="69"/>
      <c r="DC231" s="69"/>
      <c r="DD231" s="69"/>
      <c r="DE231" s="69"/>
      <c r="DF231" s="69"/>
      <c r="DG231" s="69"/>
      <c r="DH231" s="69"/>
      <c r="DI231" s="69"/>
      <c r="DJ231" s="69"/>
      <c r="DK231" s="69"/>
      <c r="DL231" s="69"/>
      <c r="DM231" s="69"/>
      <c r="DN231" s="69"/>
      <c r="DO231" s="69"/>
      <c r="DP231" s="69"/>
      <c r="DQ231" s="69"/>
      <c r="DR231" s="69"/>
      <c r="DS231" s="69"/>
      <c r="DT231" s="69"/>
      <c r="DU231" s="69"/>
      <c r="DV231" s="69"/>
      <c r="DW231" s="69"/>
      <c r="DX231" s="69"/>
      <c r="DY231" s="69"/>
      <c r="DZ231" s="69"/>
      <c r="EA231" s="69"/>
      <c r="EB231" s="69"/>
      <c r="EC231" s="69"/>
      <c r="ED231" s="69"/>
      <c r="EE231" s="69"/>
      <c r="EF231" s="69"/>
      <c r="EG231" s="69"/>
      <c r="EH231" s="69"/>
      <c r="EI231" s="69"/>
      <c r="EJ231" s="69"/>
      <c r="EK231" s="69"/>
      <c r="EL231" s="69"/>
      <c r="EM231" s="69"/>
      <c r="EN231" s="69"/>
      <c r="EO231" s="69"/>
      <c r="EP231" s="69"/>
      <c r="EQ231" s="69"/>
      <c r="ER231" s="69"/>
      <c r="ES231" s="69"/>
      <c r="ET231" s="69"/>
      <c r="EU231" s="69"/>
      <c r="EV231" s="69"/>
      <c r="EW231" s="69"/>
      <c r="EX231" s="69"/>
      <c r="EY231" s="69"/>
      <c r="EZ231" s="69"/>
      <c r="FA231" s="69"/>
      <c r="FB231" s="69"/>
      <c r="FC231" s="69"/>
      <c r="FD231" s="69"/>
      <c r="FE231" s="69"/>
      <c r="FF231" s="69"/>
      <c r="FG231" s="69"/>
      <c r="FH231" s="69"/>
      <c r="FI231" s="69"/>
      <c r="FJ231" s="69"/>
      <c r="FK231" s="69"/>
      <c r="FL231" s="69"/>
      <c r="FM231" s="69"/>
      <c r="FN231" s="69"/>
      <c r="FO231" s="69"/>
      <c r="FP231" s="69"/>
      <c r="FQ231" s="69"/>
      <c r="FR231" s="69"/>
      <c r="FS231" s="69"/>
      <c r="FT231" s="69"/>
      <c r="FU231" s="69"/>
      <c r="FV231" s="69"/>
      <c r="FW231" s="69"/>
      <c r="FX231" s="69"/>
      <c r="FY231" s="69"/>
      <c r="FZ231" s="69"/>
      <c r="GA231" s="69"/>
      <c r="GB231" s="69"/>
      <c r="GC231" s="69"/>
      <c r="GD231" s="69"/>
      <c r="GE231" s="69"/>
      <c r="GF231" s="69"/>
      <c r="GG231" s="69"/>
      <c r="GH231" s="69"/>
      <c r="GI231" s="69"/>
      <c r="GJ231" s="69"/>
      <c r="GK231" s="69"/>
      <c r="GL231" s="69"/>
      <c r="GM231" s="69"/>
      <c r="GN231" s="69"/>
      <c r="GO231" s="69"/>
      <c r="GP231" s="69"/>
      <c r="GQ231" s="69"/>
      <c r="GR231" s="69"/>
      <c r="GS231" s="69"/>
      <c r="GT231" s="69"/>
      <c r="GU231" s="69"/>
      <c r="GV231" s="69"/>
      <c r="GW231" s="69"/>
      <c r="GX231" s="69"/>
      <c r="GY231" s="69"/>
      <c r="GZ231" s="69"/>
      <c r="HA231" s="69"/>
      <c r="HB231" s="69"/>
      <c r="HC231" s="69"/>
      <c r="HD231" s="69"/>
      <c r="HE231" s="69"/>
      <c r="HF231" s="69"/>
      <c r="HG231" s="69"/>
      <c r="HH231" s="69"/>
      <c r="HI231" s="69"/>
      <c r="HJ231" s="69"/>
      <c r="HK231" s="69"/>
      <c r="HL231" s="69"/>
      <c r="HM231" s="69"/>
      <c r="HN231" s="69"/>
      <c r="HO231" s="69"/>
      <c r="HP231" s="69"/>
      <c r="HQ231" s="69"/>
      <c r="HR231" s="69"/>
      <c r="HS231" s="69"/>
      <c r="HT231" s="69"/>
      <c r="HU231" s="69"/>
      <c r="HV231" s="69"/>
      <c r="HW231" s="69"/>
      <c r="HX231" s="69"/>
      <c r="HY231" s="69"/>
      <c r="HZ231" s="69"/>
      <c r="IA231" s="69"/>
      <c r="IB231" s="69"/>
      <c r="IC231" s="69"/>
      <c r="ID231" s="69"/>
      <c r="IE231" s="69"/>
      <c r="IF231" s="69"/>
      <c r="IG231" s="69"/>
      <c r="IH231" s="69"/>
      <c r="II231" s="69"/>
      <c r="IJ231" s="69"/>
      <c r="IK231" s="69"/>
      <c r="IL231" s="69"/>
      <c r="IM231" s="69"/>
      <c r="IN231" s="69"/>
      <c r="IO231" s="69"/>
      <c r="IP231" s="69"/>
      <c r="IQ231" s="69"/>
      <c r="IR231" s="69"/>
      <c r="IS231" s="69"/>
      <c r="IT231" s="69"/>
      <c r="IU231" s="69"/>
      <c r="IV231" s="69"/>
    </row>
    <row r="232" spans="1:256" s="98" customFormat="1" ht="16.5" customHeight="1">
      <c r="A232" s="69" t="s">
        <v>711</v>
      </c>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c r="BG232" s="69"/>
      <c r="BH232" s="69"/>
      <c r="BI232" s="69"/>
      <c r="BJ232" s="69"/>
      <c r="BK232" s="69"/>
      <c r="BL232" s="69"/>
      <c r="BM232" s="69"/>
      <c r="BN232" s="69"/>
      <c r="BO232" s="69"/>
      <c r="BP232" s="69"/>
      <c r="BQ232" s="69"/>
      <c r="BR232" s="69"/>
      <c r="BS232" s="69"/>
      <c r="BT232" s="69"/>
      <c r="BU232" s="69"/>
      <c r="BV232" s="69"/>
      <c r="BW232" s="69"/>
      <c r="BX232" s="69"/>
      <c r="BY232" s="69"/>
      <c r="BZ232" s="69"/>
      <c r="CA232" s="69"/>
      <c r="CB232" s="69"/>
      <c r="CC232" s="69"/>
      <c r="CD232" s="69"/>
      <c r="CE232" s="69"/>
      <c r="CF232" s="69"/>
      <c r="CG232" s="69"/>
      <c r="CH232" s="69"/>
      <c r="CI232" s="69"/>
      <c r="CJ232" s="69"/>
      <c r="CK232" s="69"/>
      <c r="CL232" s="69"/>
      <c r="CM232" s="69"/>
      <c r="CN232" s="69"/>
      <c r="CO232" s="69"/>
      <c r="CP232" s="69"/>
      <c r="CQ232" s="69"/>
      <c r="CR232" s="69"/>
      <c r="CS232" s="69"/>
      <c r="CT232" s="69"/>
      <c r="CU232" s="69"/>
      <c r="CV232" s="69"/>
      <c r="CW232" s="69"/>
      <c r="CX232" s="69"/>
      <c r="CY232" s="69"/>
      <c r="CZ232" s="69"/>
      <c r="DA232" s="69"/>
      <c r="DB232" s="69"/>
      <c r="DC232" s="69"/>
      <c r="DD232" s="69"/>
      <c r="DE232" s="69"/>
      <c r="DF232" s="69"/>
      <c r="DG232" s="69"/>
      <c r="DH232" s="69"/>
      <c r="DI232" s="69"/>
      <c r="DJ232" s="69"/>
      <c r="DK232" s="69"/>
      <c r="DL232" s="69"/>
      <c r="DM232" s="69"/>
      <c r="DN232" s="69"/>
      <c r="DO232" s="69"/>
      <c r="DP232" s="69"/>
      <c r="DQ232" s="69"/>
      <c r="DR232" s="69"/>
      <c r="DS232" s="69"/>
      <c r="DT232" s="69"/>
      <c r="DU232" s="69"/>
      <c r="DV232" s="69"/>
      <c r="DW232" s="69"/>
      <c r="DX232" s="69"/>
      <c r="DY232" s="69"/>
      <c r="DZ232" s="69"/>
      <c r="EA232" s="69"/>
      <c r="EB232" s="69"/>
      <c r="EC232" s="69"/>
      <c r="ED232" s="69"/>
      <c r="EE232" s="69"/>
      <c r="EF232" s="69"/>
      <c r="EG232" s="69"/>
      <c r="EH232" s="69"/>
      <c r="EI232" s="69"/>
      <c r="EJ232" s="69"/>
      <c r="EK232" s="69"/>
      <c r="EL232" s="69"/>
      <c r="EM232" s="69"/>
      <c r="EN232" s="69"/>
      <c r="EO232" s="69"/>
      <c r="EP232" s="69"/>
      <c r="EQ232" s="69"/>
      <c r="ER232" s="69"/>
      <c r="ES232" s="69"/>
      <c r="ET232" s="69"/>
      <c r="EU232" s="69"/>
      <c r="EV232" s="69"/>
      <c r="EW232" s="69"/>
      <c r="EX232" s="69"/>
      <c r="EY232" s="69"/>
      <c r="EZ232" s="69"/>
      <c r="FA232" s="69"/>
      <c r="FB232" s="69"/>
      <c r="FC232" s="69"/>
      <c r="FD232" s="69"/>
      <c r="FE232" s="69"/>
      <c r="FF232" s="69"/>
      <c r="FG232" s="69"/>
      <c r="FH232" s="69"/>
      <c r="FI232" s="69"/>
      <c r="FJ232" s="69"/>
      <c r="FK232" s="69"/>
      <c r="FL232" s="69"/>
      <c r="FM232" s="69"/>
      <c r="FN232" s="69"/>
      <c r="FO232" s="69"/>
      <c r="FP232" s="69"/>
      <c r="FQ232" s="69"/>
      <c r="FR232" s="69"/>
      <c r="FS232" s="69"/>
      <c r="FT232" s="69"/>
      <c r="FU232" s="69"/>
      <c r="FV232" s="69"/>
      <c r="FW232" s="69"/>
      <c r="FX232" s="69"/>
      <c r="FY232" s="69"/>
      <c r="FZ232" s="69"/>
      <c r="GA232" s="69"/>
      <c r="GB232" s="69"/>
      <c r="GC232" s="69"/>
      <c r="GD232" s="69"/>
      <c r="GE232" s="69"/>
      <c r="GF232" s="69"/>
      <c r="GG232" s="69"/>
      <c r="GH232" s="69"/>
      <c r="GI232" s="69"/>
      <c r="GJ232" s="69"/>
      <c r="GK232" s="69"/>
      <c r="GL232" s="69"/>
      <c r="GM232" s="69"/>
      <c r="GN232" s="69"/>
      <c r="GO232" s="69"/>
      <c r="GP232" s="69"/>
      <c r="GQ232" s="69"/>
      <c r="GR232" s="69"/>
      <c r="GS232" s="69"/>
      <c r="GT232" s="69"/>
      <c r="GU232" s="69"/>
      <c r="GV232" s="69"/>
      <c r="GW232" s="69"/>
      <c r="GX232" s="69"/>
      <c r="GY232" s="69"/>
      <c r="GZ232" s="69"/>
      <c r="HA232" s="69"/>
      <c r="HB232" s="69"/>
      <c r="HC232" s="69"/>
      <c r="HD232" s="69"/>
      <c r="HE232" s="69"/>
      <c r="HF232" s="69"/>
      <c r="HG232" s="69"/>
      <c r="HH232" s="69"/>
      <c r="HI232" s="69"/>
      <c r="HJ232" s="69"/>
      <c r="HK232" s="69"/>
      <c r="HL232" s="69"/>
      <c r="HM232" s="69"/>
      <c r="HN232" s="69"/>
      <c r="HO232" s="69"/>
      <c r="HP232" s="69"/>
      <c r="HQ232" s="69"/>
      <c r="HR232" s="69"/>
      <c r="HS232" s="69"/>
      <c r="HT232" s="69"/>
      <c r="HU232" s="69"/>
      <c r="HV232" s="69"/>
      <c r="HW232" s="69"/>
      <c r="HX232" s="69"/>
      <c r="HY232" s="69"/>
      <c r="HZ232" s="69"/>
      <c r="IA232" s="69"/>
      <c r="IB232" s="69"/>
      <c r="IC232" s="69"/>
      <c r="ID232" s="69"/>
      <c r="IE232" s="69"/>
      <c r="IF232" s="69"/>
      <c r="IG232" s="69"/>
      <c r="IH232" s="69"/>
      <c r="II232" s="69"/>
      <c r="IJ232" s="69"/>
      <c r="IK232" s="69"/>
      <c r="IL232" s="69"/>
      <c r="IM232" s="69"/>
      <c r="IN232" s="69"/>
      <c r="IO232" s="69"/>
      <c r="IP232" s="69"/>
      <c r="IQ232" s="69"/>
      <c r="IR232" s="69"/>
      <c r="IS232" s="69"/>
      <c r="IT232" s="69"/>
      <c r="IU232" s="69"/>
      <c r="IV232" s="69"/>
    </row>
    <row r="233" spans="1:256" s="62" customFormat="1" ht="13.5" customHeight="1">
      <c r="A233" s="69"/>
      <c r="B233" s="69"/>
      <c r="C233" s="69"/>
      <c r="D233" s="69"/>
      <c r="E233" s="69"/>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8"/>
      <c r="BH233" s="68"/>
      <c r="BI233" s="68"/>
      <c r="BJ233" s="68"/>
      <c r="BK233" s="68"/>
      <c r="BL233" s="68"/>
      <c r="BM233" s="68"/>
      <c r="BN233" s="68"/>
      <c r="BO233" s="68"/>
      <c r="BP233" s="68"/>
      <c r="BQ233" s="68"/>
      <c r="BR233" s="68"/>
      <c r="BS233" s="68"/>
      <c r="BT233" s="68"/>
      <c r="BU233" s="68"/>
      <c r="BV233" s="68"/>
      <c r="BW233" s="68"/>
      <c r="BX233" s="68"/>
      <c r="BY233" s="68"/>
      <c r="BZ233" s="68"/>
      <c r="CA233" s="68"/>
      <c r="CB233" s="68"/>
      <c r="CC233" s="68"/>
      <c r="CD233" s="68"/>
      <c r="CE233" s="68"/>
      <c r="CF233" s="68"/>
      <c r="CG233" s="68"/>
      <c r="CH233" s="68"/>
      <c r="CI233" s="68"/>
      <c r="CJ233" s="68"/>
      <c r="CK233" s="68"/>
      <c r="CL233" s="68"/>
      <c r="CM233" s="68"/>
      <c r="CN233" s="68"/>
      <c r="CO233" s="68"/>
      <c r="CP233" s="68"/>
      <c r="CQ233" s="68"/>
      <c r="CR233" s="68"/>
      <c r="CS233" s="68"/>
      <c r="CT233" s="68"/>
      <c r="CU233" s="68"/>
      <c r="CV233" s="68"/>
      <c r="CW233" s="68"/>
      <c r="CX233" s="68"/>
      <c r="CY233" s="68"/>
      <c r="CZ233" s="68"/>
      <c r="DA233" s="68"/>
      <c r="DB233" s="68"/>
      <c r="DC233" s="68"/>
      <c r="DD233" s="68"/>
      <c r="DE233" s="68"/>
      <c r="DF233" s="68"/>
      <c r="DG233" s="68"/>
      <c r="DH233" s="68"/>
      <c r="DI233" s="68"/>
      <c r="DJ233" s="68"/>
      <c r="DK233" s="68"/>
      <c r="DL233" s="68"/>
      <c r="DM233" s="68"/>
      <c r="DN233" s="68"/>
      <c r="DO233" s="68"/>
      <c r="DP233" s="68"/>
      <c r="DQ233" s="68"/>
      <c r="DR233" s="68"/>
      <c r="DS233" s="68"/>
      <c r="DT233" s="68"/>
      <c r="DU233" s="68"/>
      <c r="DV233" s="68"/>
      <c r="DW233" s="68"/>
      <c r="DX233" s="68"/>
      <c r="DY233" s="68"/>
      <c r="DZ233" s="68"/>
      <c r="EA233" s="68"/>
      <c r="EB233" s="68"/>
      <c r="EC233" s="68"/>
      <c r="ED233" s="68"/>
      <c r="EE233" s="68"/>
      <c r="EF233" s="68"/>
      <c r="EG233" s="68"/>
      <c r="EH233" s="68"/>
      <c r="EI233" s="68"/>
      <c r="EJ233" s="68"/>
      <c r="EK233" s="68"/>
      <c r="EL233" s="68"/>
      <c r="EM233" s="68"/>
      <c r="EN233" s="68"/>
      <c r="EO233" s="68"/>
      <c r="EP233" s="68"/>
      <c r="EQ233" s="68"/>
      <c r="ER233" s="68"/>
      <c r="ES233" s="68"/>
      <c r="ET233" s="68"/>
      <c r="EU233" s="68"/>
      <c r="EV233" s="68"/>
      <c r="EW233" s="68"/>
      <c r="EX233" s="68"/>
      <c r="EY233" s="68"/>
      <c r="EZ233" s="68"/>
      <c r="FA233" s="68"/>
      <c r="FB233" s="68"/>
      <c r="FC233" s="68"/>
      <c r="FD233" s="68"/>
      <c r="FE233" s="68"/>
      <c r="FF233" s="68"/>
      <c r="FG233" s="68"/>
      <c r="FH233" s="68"/>
      <c r="FI233" s="68"/>
      <c r="FJ233" s="68"/>
      <c r="FK233" s="68"/>
      <c r="FL233" s="68"/>
      <c r="FM233" s="68"/>
      <c r="FN233" s="68"/>
      <c r="FO233" s="68"/>
      <c r="FP233" s="68"/>
      <c r="FQ233" s="68"/>
      <c r="FR233" s="68"/>
      <c r="FS233" s="68"/>
      <c r="FT233" s="68"/>
      <c r="FU233" s="68"/>
      <c r="FV233" s="68"/>
      <c r="FW233" s="68"/>
      <c r="FX233" s="68"/>
      <c r="FY233" s="68"/>
      <c r="FZ233" s="68"/>
      <c r="GA233" s="68"/>
      <c r="GB233" s="68"/>
      <c r="GC233" s="68"/>
      <c r="GD233" s="68"/>
      <c r="GE233" s="68"/>
      <c r="GF233" s="68"/>
      <c r="GG233" s="68"/>
      <c r="GH233" s="68"/>
      <c r="GI233" s="68"/>
      <c r="GJ233" s="68"/>
      <c r="GK233" s="68"/>
      <c r="GL233" s="68"/>
      <c r="GM233" s="68"/>
      <c r="GN233" s="68"/>
      <c r="GO233" s="68"/>
      <c r="GP233" s="68"/>
      <c r="GQ233" s="68"/>
      <c r="GR233" s="68"/>
      <c r="GS233" s="68"/>
      <c r="GT233" s="68"/>
      <c r="GU233" s="68"/>
      <c r="GV233" s="68"/>
      <c r="GW233" s="68"/>
      <c r="GX233" s="68"/>
      <c r="GY233" s="68"/>
      <c r="GZ233" s="68"/>
      <c r="HA233" s="68"/>
      <c r="HB233" s="68"/>
      <c r="HC233" s="68"/>
      <c r="HD233" s="68"/>
      <c r="HE233" s="68"/>
      <c r="HF233" s="68"/>
      <c r="HG233" s="68"/>
      <c r="HH233" s="68"/>
      <c r="HI233" s="68"/>
      <c r="HJ233" s="68"/>
      <c r="HK233" s="68"/>
      <c r="HL233" s="68"/>
      <c r="HM233" s="68"/>
      <c r="HN233" s="68"/>
      <c r="HO233" s="68"/>
      <c r="HP233" s="68"/>
      <c r="HQ233" s="68"/>
      <c r="HR233" s="68"/>
      <c r="HS233" s="68"/>
      <c r="HT233" s="68"/>
      <c r="HU233" s="68"/>
      <c r="HV233" s="68"/>
      <c r="HW233" s="68"/>
      <c r="HX233" s="68"/>
      <c r="HY233" s="68"/>
      <c r="HZ233" s="68"/>
      <c r="IA233" s="68"/>
      <c r="IB233" s="68"/>
      <c r="IC233" s="68"/>
      <c r="ID233" s="68"/>
      <c r="IE233" s="68"/>
      <c r="IF233" s="68"/>
      <c r="IG233" s="68"/>
      <c r="IH233" s="68"/>
      <c r="II233" s="68"/>
      <c r="IJ233" s="68"/>
      <c r="IK233" s="68"/>
      <c r="IL233" s="68"/>
      <c r="IM233" s="68"/>
      <c r="IN233" s="68"/>
      <c r="IO233" s="68"/>
      <c r="IP233" s="68"/>
      <c r="IQ233" s="68"/>
      <c r="IR233" s="68"/>
      <c r="IS233" s="68"/>
      <c r="IT233" s="68"/>
      <c r="IU233" s="68"/>
      <c r="IV233" s="68"/>
    </row>
    <row r="234" spans="1:15" ht="13.5" customHeight="1">
      <c r="A234" s="143" t="s">
        <v>712</v>
      </c>
      <c r="B234" s="143">
        <v>0</v>
      </c>
      <c r="C234" s="143">
        <v>0</v>
      </c>
      <c r="D234" s="143"/>
      <c r="E234" s="143"/>
      <c r="F234" s="67"/>
      <c r="L234" s="62"/>
      <c r="M234" s="62"/>
      <c r="N234" s="62"/>
      <c r="O234" s="62"/>
    </row>
    <row r="235" spans="1:256" s="62" customFormat="1" ht="13.5" customHeight="1">
      <c r="A235" s="138" t="s">
        <v>532</v>
      </c>
      <c r="B235" s="138"/>
      <c r="C235" s="138"/>
      <c r="D235" s="138"/>
      <c r="E235" s="138"/>
      <c r="F235" s="139"/>
      <c r="G235" s="139"/>
      <c r="H235" s="139"/>
      <c r="I235" s="139"/>
      <c r="J235" s="139"/>
      <c r="K235" s="139"/>
      <c r="L235" s="139"/>
      <c r="M235" s="139"/>
      <c r="N235" s="139"/>
      <c r="O235" s="139"/>
      <c r="P235" s="139"/>
      <c r="Q235" s="139"/>
      <c r="R235" s="139"/>
      <c r="S235" s="139"/>
      <c r="T235" s="139"/>
      <c r="U235" s="139"/>
      <c r="V235" s="139"/>
      <c r="W235" s="139"/>
      <c r="X235" s="139"/>
      <c r="Y235" s="139"/>
      <c r="Z235" s="139"/>
      <c r="AA235" s="139"/>
      <c r="AB235" s="139"/>
      <c r="AC235" s="139"/>
      <c r="AD235" s="139"/>
      <c r="AE235" s="139"/>
      <c r="AF235" s="139"/>
      <c r="AG235" s="139"/>
      <c r="AH235" s="139"/>
      <c r="AI235" s="139"/>
      <c r="AJ235" s="139"/>
      <c r="AK235" s="139"/>
      <c r="AL235" s="139"/>
      <c r="AM235" s="139"/>
      <c r="AN235" s="139"/>
      <c r="AO235" s="139"/>
      <c r="AP235" s="139"/>
      <c r="AQ235" s="139"/>
      <c r="AR235" s="139"/>
      <c r="AS235" s="139"/>
      <c r="AT235" s="139"/>
      <c r="AU235" s="139"/>
      <c r="AV235" s="139"/>
      <c r="AW235" s="139"/>
      <c r="AX235" s="139"/>
      <c r="AY235" s="139"/>
      <c r="AZ235" s="139"/>
      <c r="BA235" s="139"/>
      <c r="BB235" s="139"/>
      <c r="BC235" s="139"/>
      <c r="BD235" s="139"/>
      <c r="BE235" s="139"/>
      <c r="BF235" s="139"/>
      <c r="BG235" s="139"/>
      <c r="BH235" s="139"/>
      <c r="BI235" s="139"/>
      <c r="BJ235" s="139"/>
      <c r="BK235" s="139"/>
      <c r="BL235" s="139"/>
      <c r="BM235" s="139"/>
      <c r="BN235" s="139"/>
      <c r="BO235" s="139"/>
      <c r="BP235" s="139"/>
      <c r="BQ235" s="139"/>
      <c r="BR235" s="139"/>
      <c r="BS235" s="139"/>
      <c r="BT235" s="139"/>
      <c r="BU235" s="139"/>
      <c r="BV235" s="139"/>
      <c r="BW235" s="139"/>
      <c r="BX235" s="139"/>
      <c r="BY235" s="139"/>
      <c r="BZ235" s="139"/>
      <c r="CA235" s="139"/>
      <c r="CB235" s="139"/>
      <c r="CC235" s="139"/>
      <c r="CD235" s="139"/>
      <c r="CE235" s="139"/>
      <c r="CF235" s="139"/>
      <c r="CG235" s="139"/>
      <c r="CH235" s="139"/>
      <c r="CI235" s="139"/>
      <c r="CJ235" s="139"/>
      <c r="CK235" s="139"/>
      <c r="CL235" s="139"/>
      <c r="CM235" s="139"/>
      <c r="CN235" s="139"/>
      <c r="CO235" s="139"/>
      <c r="CP235" s="139"/>
      <c r="CQ235" s="139"/>
      <c r="CR235" s="139"/>
      <c r="CS235" s="139"/>
      <c r="CT235" s="139"/>
      <c r="CU235" s="139"/>
      <c r="CV235" s="139"/>
      <c r="CW235" s="139"/>
      <c r="CX235" s="139"/>
      <c r="CY235" s="139"/>
      <c r="CZ235" s="139"/>
      <c r="DA235" s="139"/>
      <c r="DB235" s="139"/>
      <c r="DC235" s="139"/>
      <c r="DD235" s="139"/>
      <c r="DE235" s="139"/>
      <c r="DF235" s="139"/>
      <c r="DG235" s="139"/>
      <c r="DH235" s="139"/>
      <c r="DI235" s="139"/>
      <c r="DJ235" s="139"/>
      <c r="DK235" s="139"/>
      <c r="DL235" s="139"/>
      <c r="DM235" s="139"/>
      <c r="DN235" s="139"/>
      <c r="DO235" s="139"/>
      <c r="DP235" s="139"/>
      <c r="DQ235" s="139"/>
      <c r="DR235" s="139"/>
      <c r="DS235" s="139"/>
      <c r="DT235" s="139"/>
      <c r="DU235" s="139"/>
      <c r="DV235" s="139"/>
      <c r="DW235" s="139"/>
      <c r="DX235" s="139"/>
      <c r="DY235" s="139"/>
      <c r="DZ235" s="139"/>
      <c r="EA235" s="139"/>
      <c r="EB235" s="139"/>
      <c r="EC235" s="139"/>
      <c r="ED235" s="139"/>
      <c r="EE235" s="139"/>
      <c r="EF235" s="139"/>
      <c r="EG235" s="139"/>
      <c r="EH235" s="139"/>
      <c r="EI235" s="139"/>
      <c r="EJ235" s="139"/>
      <c r="EK235" s="139"/>
      <c r="EL235" s="139"/>
      <c r="EM235" s="139"/>
      <c r="EN235" s="139"/>
      <c r="EO235" s="139"/>
      <c r="EP235" s="139"/>
      <c r="EQ235" s="139"/>
      <c r="ER235" s="139"/>
      <c r="ES235" s="139"/>
      <c r="ET235" s="139"/>
      <c r="EU235" s="139"/>
      <c r="EV235" s="139"/>
      <c r="EW235" s="139"/>
      <c r="EX235" s="139"/>
      <c r="EY235" s="139"/>
      <c r="EZ235" s="139"/>
      <c r="FA235" s="139"/>
      <c r="FB235" s="139"/>
      <c r="FC235" s="139"/>
      <c r="FD235" s="139"/>
      <c r="FE235" s="139"/>
      <c r="FF235" s="139"/>
      <c r="FG235" s="139"/>
      <c r="FH235" s="139"/>
      <c r="FI235" s="139"/>
      <c r="FJ235" s="139"/>
      <c r="FK235" s="139"/>
      <c r="FL235" s="139"/>
      <c r="FM235" s="139"/>
      <c r="FN235" s="139"/>
      <c r="FO235" s="139"/>
      <c r="FP235" s="139"/>
      <c r="FQ235" s="139"/>
      <c r="FR235" s="139"/>
      <c r="FS235" s="139"/>
      <c r="FT235" s="139"/>
      <c r="FU235" s="139"/>
      <c r="FV235" s="139"/>
      <c r="FW235" s="139"/>
      <c r="FX235" s="139"/>
      <c r="FY235" s="139"/>
      <c r="FZ235" s="139"/>
      <c r="GA235" s="139"/>
      <c r="GB235" s="139"/>
      <c r="GC235" s="139"/>
      <c r="GD235" s="139"/>
      <c r="GE235" s="139"/>
      <c r="GF235" s="139"/>
      <c r="GG235" s="139"/>
      <c r="GH235" s="139"/>
      <c r="GI235" s="139"/>
      <c r="GJ235" s="139"/>
      <c r="GK235" s="139"/>
      <c r="GL235" s="139"/>
      <c r="GM235" s="139"/>
      <c r="GN235" s="139"/>
      <c r="GO235" s="139"/>
      <c r="GP235" s="139"/>
      <c r="GQ235" s="139"/>
      <c r="GR235" s="139"/>
      <c r="GS235" s="139"/>
      <c r="GT235" s="139"/>
      <c r="GU235" s="139"/>
      <c r="GV235" s="139"/>
      <c r="GW235" s="139"/>
      <c r="GX235" s="139"/>
      <c r="GY235" s="139"/>
      <c r="GZ235" s="139"/>
      <c r="HA235" s="139"/>
      <c r="HB235" s="139"/>
      <c r="HC235" s="139"/>
      <c r="HD235" s="139"/>
      <c r="HE235" s="139"/>
      <c r="HF235" s="139"/>
      <c r="HG235" s="139"/>
      <c r="HH235" s="139"/>
      <c r="HI235" s="139"/>
      <c r="HJ235" s="139"/>
      <c r="HK235" s="139"/>
      <c r="HL235" s="139"/>
      <c r="HM235" s="139"/>
      <c r="HN235" s="139"/>
      <c r="HO235" s="139"/>
      <c r="HP235" s="139"/>
      <c r="HQ235" s="139"/>
      <c r="HR235" s="139"/>
      <c r="HS235" s="139"/>
      <c r="HT235" s="139"/>
      <c r="HU235" s="139"/>
      <c r="HV235" s="139"/>
      <c r="HW235" s="139"/>
      <c r="HX235" s="139"/>
      <c r="HY235" s="139"/>
      <c r="HZ235" s="139"/>
      <c r="IA235" s="139"/>
      <c r="IB235" s="139"/>
      <c r="IC235" s="139"/>
      <c r="ID235" s="139"/>
      <c r="IE235" s="139"/>
      <c r="IF235" s="139"/>
      <c r="IG235" s="139"/>
      <c r="IH235" s="139"/>
      <c r="II235" s="139"/>
      <c r="IJ235" s="139"/>
      <c r="IK235" s="139"/>
      <c r="IL235" s="139"/>
      <c r="IM235" s="139"/>
      <c r="IN235" s="139"/>
      <c r="IO235" s="139"/>
      <c r="IP235" s="139"/>
      <c r="IQ235" s="139"/>
      <c r="IR235" s="139"/>
      <c r="IS235" s="139"/>
      <c r="IT235" s="139"/>
      <c r="IU235" s="139"/>
      <c r="IV235" s="68"/>
    </row>
    <row r="236" spans="1:15" ht="13.5" customHeight="1">
      <c r="A236" s="197" t="s">
        <v>713</v>
      </c>
      <c r="B236" s="198">
        <v>0</v>
      </c>
      <c r="C236" s="199">
        <v>0</v>
      </c>
      <c r="D236" s="72"/>
      <c r="E236" s="72"/>
      <c r="F236" s="65"/>
      <c r="L236" s="62"/>
      <c r="M236" s="62"/>
      <c r="N236" s="62"/>
      <c r="O236" s="62"/>
    </row>
    <row r="237" spans="1:15" ht="27" customHeight="1">
      <c r="A237" s="200" t="s">
        <v>714</v>
      </c>
      <c r="B237" s="198">
        <v>0</v>
      </c>
      <c r="C237" s="199">
        <v>0</v>
      </c>
      <c r="D237" s="72"/>
      <c r="E237" s="72"/>
      <c r="F237" s="65"/>
      <c r="L237" s="62"/>
      <c r="M237" s="62"/>
      <c r="N237" s="62"/>
      <c r="O237" s="62"/>
    </row>
    <row r="238" spans="1:15" ht="13.5" customHeight="1">
      <c r="A238" s="201" t="s">
        <v>715</v>
      </c>
      <c r="B238" s="201">
        <v>0</v>
      </c>
      <c r="C238" s="201">
        <v>0</v>
      </c>
      <c r="D238" s="72"/>
      <c r="E238" s="72"/>
      <c r="F238" s="65"/>
      <c r="L238" s="62"/>
      <c r="M238" s="62"/>
      <c r="N238" s="62"/>
      <c r="O238" s="62"/>
    </row>
    <row r="239" spans="1:256" ht="13.5" customHeight="1">
      <c r="A239" s="139"/>
      <c r="B239" s="139"/>
      <c r="C239" s="139"/>
      <c r="D239" s="139"/>
      <c r="E239" s="139"/>
      <c r="F239" s="139"/>
      <c r="G239" s="139"/>
      <c r="H239" s="139"/>
      <c r="I239" s="139"/>
      <c r="J239" s="139"/>
      <c r="K239" s="139"/>
      <c r="L239" s="139"/>
      <c r="M239" s="139"/>
      <c r="N239" s="139"/>
      <c r="O239" s="139"/>
      <c r="P239" s="139"/>
      <c r="Q239" s="139"/>
      <c r="R239" s="139"/>
      <c r="S239" s="139"/>
      <c r="T239" s="139"/>
      <c r="U239" s="144"/>
      <c r="V239" s="139"/>
      <c r="W239" s="139"/>
      <c r="X239" s="139"/>
      <c r="Y239" s="139"/>
      <c r="Z239" s="144"/>
      <c r="AA239" s="139"/>
      <c r="AB239" s="139"/>
      <c r="AC239" s="139"/>
      <c r="AD239" s="139"/>
      <c r="AE239" s="144"/>
      <c r="AF239" s="139"/>
      <c r="AG239" s="139"/>
      <c r="AH239" s="139"/>
      <c r="AI239" s="139"/>
      <c r="AJ239" s="144"/>
      <c r="AK239" s="139"/>
      <c r="AL239" s="139"/>
      <c r="AM239" s="139"/>
      <c r="AN239" s="139"/>
      <c r="AO239" s="144"/>
      <c r="AP239" s="139"/>
      <c r="AQ239" s="139"/>
      <c r="AR239" s="139"/>
      <c r="AS239" s="139"/>
      <c r="AT239" s="144"/>
      <c r="AU239" s="139"/>
      <c r="AV239" s="139"/>
      <c r="AW239" s="139"/>
      <c r="AX239" s="139"/>
      <c r="AY239" s="144"/>
      <c r="AZ239" s="139"/>
      <c r="BA239" s="139"/>
      <c r="BB239" s="139"/>
      <c r="BC239" s="139"/>
      <c r="BD239" s="144"/>
      <c r="BE239" s="139"/>
      <c r="BF239" s="139"/>
      <c r="BG239" s="139"/>
      <c r="BH239" s="139"/>
      <c r="BI239" s="144"/>
      <c r="BJ239" s="139"/>
      <c r="BK239" s="139"/>
      <c r="BL239" s="139"/>
      <c r="BM239" s="139"/>
      <c r="BN239" s="144"/>
      <c r="BO239" s="139"/>
      <c r="BP239" s="139"/>
      <c r="BQ239" s="139"/>
      <c r="BR239" s="139"/>
      <c r="BS239" s="144"/>
      <c r="BT239" s="139"/>
      <c r="BU239" s="139"/>
      <c r="BV239" s="139"/>
      <c r="BW239" s="139"/>
      <c r="BX239" s="144"/>
      <c r="BY239" s="139"/>
      <c r="BZ239" s="139"/>
      <c r="CA239" s="139"/>
      <c r="CB239" s="139"/>
      <c r="CC239" s="144"/>
      <c r="CD239" s="139"/>
      <c r="CE239" s="139"/>
      <c r="CF239" s="139"/>
      <c r="CG239" s="139"/>
      <c r="CH239" s="144"/>
      <c r="CI239" s="139"/>
      <c r="CJ239" s="139"/>
      <c r="CK239" s="139"/>
      <c r="CL239" s="139"/>
      <c r="CM239" s="144"/>
      <c r="CN239" s="139"/>
      <c r="CO239" s="139"/>
      <c r="CP239" s="139"/>
      <c r="CQ239" s="139"/>
      <c r="CR239" s="144"/>
      <c r="CS239" s="139"/>
      <c r="CT239" s="139"/>
      <c r="CU239" s="139"/>
      <c r="CV239" s="139"/>
      <c r="CW239" s="144"/>
      <c r="CX239" s="139"/>
      <c r="CY239" s="139"/>
      <c r="CZ239" s="139"/>
      <c r="DA239" s="139"/>
      <c r="DB239" s="144"/>
      <c r="DC239" s="139"/>
      <c r="DD239" s="139"/>
      <c r="DE239" s="139"/>
      <c r="DF239" s="139"/>
      <c r="DG239" s="144"/>
      <c r="DH239" s="139"/>
      <c r="DI239" s="139"/>
      <c r="DJ239" s="139"/>
      <c r="DK239" s="139"/>
      <c r="DL239" s="144"/>
      <c r="DM239" s="139"/>
      <c r="DN239" s="139"/>
      <c r="DO239" s="139"/>
      <c r="DP239" s="139"/>
      <c r="DQ239" s="144"/>
      <c r="DR239" s="139"/>
      <c r="DS239" s="139"/>
      <c r="DT239" s="139"/>
      <c r="DU239" s="139"/>
      <c r="DV239" s="144"/>
      <c r="DW239" s="139"/>
      <c r="DX239" s="139"/>
      <c r="DY239" s="139"/>
      <c r="DZ239" s="139"/>
      <c r="EA239" s="144"/>
      <c r="EB239" s="139"/>
      <c r="EC239" s="139"/>
      <c r="ED239" s="139"/>
      <c r="EE239" s="139"/>
      <c r="EF239" s="144"/>
      <c r="EG239" s="139"/>
      <c r="EH239" s="139"/>
      <c r="EI239" s="139"/>
      <c r="EJ239" s="139"/>
      <c r="EK239" s="144"/>
      <c r="EL239" s="139"/>
      <c r="EM239" s="139"/>
      <c r="EN239" s="139"/>
      <c r="EO239" s="139"/>
      <c r="EP239" s="144"/>
      <c r="EQ239" s="139"/>
      <c r="ER239" s="139"/>
      <c r="ES239" s="139"/>
      <c r="ET239" s="139"/>
      <c r="EU239" s="144"/>
      <c r="EV239" s="139"/>
      <c r="EW239" s="139"/>
      <c r="EX239" s="139"/>
      <c r="EY239" s="139"/>
      <c r="EZ239" s="144"/>
      <c r="FA239" s="139"/>
      <c r="FB239" s="139"/>
      <c r="FC239" s="139"/>
      <c r="FD239" s="139"/>
      <c r="FE239" s="144"/>
      <c r="FF239" s="139"/>
      <c r="FG239" s="139"/>
      <c r="FH239" s="139"/>
      <c r="FI239" s="139"/>
      <c r="FJ239" s="144"/>
      <c r="FK239" s="139"/>
      <c r="FL239" s="139"/>
      <c r="FM239" s="139"/>
      <c r="FN239" s="139"/>
      <c r="FO239" s="144"/>
      <c r="FP239" s="139"/>
      <c r="FQ239" s="139"/>
      <c r="FR239" s="139"/>
      <c r="FS239" s="139"/>
      <c r="FT239" s="144"/>
      <c r="FU239" s="139"/>
      <c r="FV239" s="139"/>
      <c r="FW239" s="139"/>
      <c r="FX239" s="139"/>
      <c r="FY239" s="144"/>
      <c r="FZ239" s="139"/>
      <c r="GA239" s="139"/>
      <c r="GB239" s="139"/>
      <c r="GC239" s="139"/>
      <c r="GD239" s="144"/>
      <c r="GE239" s="139"/>
      <c r="GF239" s="139"/>
      <c r="GG239" s="139"/>
      <c r="GH239" s="139"/>
      <c r="GI239" s="144"/>
      <c r="GJ239" s="139"/>
      <c r="GK239" s="139"/>
      <c r="GL239" s="139"/>
      <c r="GM239" s="139"/>
      <c r="GN239" s="144"/>
      <c r="GO239" s="139"/>
      <c r="GP239" s="139"/>
      <c r="GQ239" s="139"/>
      <c r="GR239" s="139"/>
      <c r="GS239" s="144"/>
      <c r="GT239" s="139"/>
      <c r="GU239" s="139"/>
      <c r="GV239" s="139"/>
      <c r="GW239" s="139"/>
      <c r="GX239" s="144"/>
      <c r="GY239" s="139"/>
      <c r="GZ239" s="139"/>
      <c r="HA239" s="139"/>
      <c r="HB239" s="139"/>
      <c r="HC239" s="144"/>
      <c r="HD239" s="139"/>
      <c r="HE239" s="139"/>
      <c r="HF239" s="139"/>
      <c r="HG239" s="139"/>
      <c r="HH239" s="144"/>
      <c r="HI239" s="139"/>
      <c r="HJ239" s="139"/>
      <c r="HK239" s="139"/>
      <c r="HL239" s="139"/>
      <c r="HM239" s="144"/>
      <c r="HN239" s="139"/>
      <c r="HO239" s="139"/>
      <c r="HP239" s="139"/>
      <c r="HQ239" s="139"/>
      <c r="HR239" s="144"/>
      <c r="HS239" s="139"/>
      <c r="HT239" s="139"/>
      <c r="HU239" s="139"/>
      <c r="HV239" s="139"/>
      <c r="HW239" s="144"/>
      <c r="HX239" s="139"/>
      <c r="HY239" s="139"/>
      <c r="HZ239" s="139"/>
      <c r="IA239" s="139"/>
      <c r="IB239" s="144"/>
      <c r="IC239" s="139"/>
      <c r="ID239" s="139"/>
      <c r="IE239" s="139"/>
      <c r="IF239" s="139"/>
      <c r="IG239" s="144"/>
      <c r="IH239" s="139"/>
      <c r="II239" s="139"/>
      <c r="IJ239" s="139"/>
      <c r="IK239" s="139"/>
      <c r="IL239" s="144"/>
      <c r="IM239" s="139"/>
      <c r="IN239" s="139"/>
      <c r="IO239" s="139"/>
      <c r="IP239" s="139"/>
      <c r="IQ239" s="144"/>
      <c r="IR239" s="139"/>
      <c r="IS239" s="139"/>
      <c r="IT239" s="139"/>
      <c r="IU239" s="139"/>
      <c r="IV239" s="70"/>
    </row>
    <row r="240" spans="1:15" ht="13.5" customHeight="1">
      <c r="A240" s="68" t="s">
        <v>716</v>
      </c>
      <c r="B240" s="202" t="s">
        <v>721</v>
      </c>
      <c r="C240" s="202"/>
      <c r="D240" s="202"/>
      <c r="E240" s="202"/>
      <c r="F240" s="127"/>
      <c r="L240" s="62"/>
      <c r="M240" s="62"/>
      <c r="N240" s="62"/>
      <c r="O240" s="62"/>
    </row>
    <row r="241" spans="1:15" ht="13.5" customHeight="1">
      <c r="A241" s="125" t="s">
        <v>452</v>
      </c>
      <c r="B241" s="203" t="s">
        <v>717</v>
      </c>
      <c r="C241" s="203"/>
      <c r="D241" s="203"/>
      <c r="E241" s="203"/>
      <c r="F241" s="63"/>
      <c r="L241" s="62"/>
      <c r="M241" s="62"/>
      <c r="N241" s="62"/>
      <c r="O241" s="62"/>
    </row>
    <row r="242" spans="12:15" ht="13.5" customHeight="1">
      <c r="L242" s="62"/>
      <c r="M242" s="62"/>
      <c r="N242" s="62"/>
      <c r="O242" s="62"/>
    </row>
    <row r="243" spans="12:15" ht="13.5" customHeight="1">
      <c r="L243" s="62"/>
      <c r="M243" s="62"/>
      <c r="N243" s="62"/>
      <c r="O243" s="62"/>
    </row>
    <row r="244" spans="12:15" ht="13.5" customHeight="1">
      <c r="L244" s="62"/>
      <c r="M244" s="62"/>
      <c r="N244" s="62"/>
      <c r="O244" s="62"/>
    </row>
    <row r="245" spans="1:15" ht="13.5" customHeight="1">
      <c r="A245" s="128" t="s">
        <v>726</v>
      </c>
      <c r="B245" s="134" t="s">
        <v>727</v>
      </c>
      <c r="C245" s="134"/>
      <c r="D245" s="134"/>
      <c r="E245" s="134"/>
      <c r="L245" s="62"/>
      <c r="M245" s="62"/>
      <c r="N245" s="62"/>
      <c r="O245" s="62"/>
    </row>
    <row r="246" spans="12:15" ht="13.5" customHeight="1">
      <c r="L246" s="62"/>
      <c r="M246" s="62"/>
      <c r="N246" s="62"/>
      <c r="O246" s="62"/>
    </row>
    <row r="247" spans="12:15" ht="13.5" customHeight="1">
      <c r="L247" s="62"/>
      <c r="M247" s="62"/>
      <c r="N247" s="62"/>
      <c r="O247" s="62"/>
    </row>
    <row r="248" spans="12:15" ht="13.5" customHeight="1">
      <c r="L248" s="62"/>
      <c r="M248" s="62"/>
      <c r="N248" s="62"/>
      <c r="O248" s="62"/>
    </row>
    <row r="249" spans="12:15" ht="13.5" customHeight="1">
      <c r="L249" s="62"/>
      <c r="M249" s="62"/>
      <c r="N249" s="62"/>
      <c r="O249" s="62"/>
    </row>
    <row r="250" spans="12:15" ht="13.5" customHeight="1">
      <c r="L250" s="62"/>
      <c r="M250" s="62"/>
      <c r="N250" s="62"/>
      <c r="O250" s="62"/>
    </row>
    <row r="251" spans="12:15" ht="13.5" customHeight="1">
      <c r="L251" s="62"/>
      <c r="M251" s="62"/>
      <c r="N251" s="62"/>
      <c r="O251" s="62"/>
    </row>
    <row r="252" spans="12:15" ht="13.5" customHeight="1">
      <c r="L252" s="62"/>
      <c r="M252" s="62"/>
      <c r="N252" s="62"/>
      <c r="O252" s="62"/>
    </row>
    <row r="253" spans="12:15" ht="13.5" customHeight="1">
      <c r="L253" s="62"/>
      <c r="M253" s="62"/>
      <c r="N253" s="62"/>
      <c r="O253" s="62"/>
    </row>
    <row r="254" spans="12:15" ht="13.5" customHeight="1">
      <c r="L254" s="62"/>
      <c r="M254" s="62"/>
      <c r="N254" s="62"/>
      <c r="O254" s="62"/>
    </row>
    <row r="255" spans="12:15" ht="13.5" customHeight="1">
      <c r="L255" s="62"/>
      <c r="M255" s="62"/>
      <c r="N255" s="62"/>
      <c r="O255" s="62"/>
    </row>
    <row r="256" spans="12:15" ht="13.5" customHeight="1">
      <c r="L256" s="62"/>
      <c r="M256" s="62"/>
      <c r="N256" s="62"/>
      <c r="O256" s="62"/>
    </row>
    <row r="257" spans="12:15" ht="13.5" customHeight="1">
      <c r="L257" s="62"/>
      <c r="M257" s="62"/>
      <c r="N257" s="62"/>
      <c r="O257" s="62"/>
    </row>
    <row r="258" spans="12:15" ht="13.5" customHeight="1">
      <c r="L258" s="62"/>
      <c r="M258" s="62"/>
      <c r="N258" s="62"/>
      <c r="O258" s="62"/>
    </row>
    <row r="259" spans="12:15" ht="13.5" customHeight="1">
      <c r="L259" s="62"/>
      <c r="M259" s="62"/>
      <c r="N259" s="62"/>
      <c r="O259" s="62"/>
    </row>
    <row r="260" spans="12:15" ht="13.5" customHeight="1">
      <c r="L260" s="62"/>
      <c r="M260" s="62"/>
      <c r="N260" s="62"/>
      <c r="O260" s="62"/>
    </row>
    <row r="261" spans="12:15" ht="13.5" customHeight="1">
      <c r="L261" s="62"/>
      <c r="M261" s="62"/>
      <c r="N261" s="62"/>
      <c r="O261" s="62"/>
    </row>
    <row r="262" spans="12:15" ht="13.5" customHeight="1">
      <c r="L262" s="62"/>
      <c r="M262" s="62"/>
      <c r="N262" s="62"/>
      <c r="O262" s="62"/>
    </row>
    <row r="263" spans="12:15" ht="13.5" customHeight="1">
      <c r="L263" s="62"/>
      <c r="M263" s="62"/>
      <c r="N263" s="62"/>
      <c r="O263" s="62"/>
    </row>
    <row r="264" spans="12:15" ht="13.5" customHeight="1">
      <c r="L264" s="62"/>
      <c r="M264" s="62"/>
      <c r="N264" s="62"/>
      <c r="O264" s="62"/>
    </row>
    <row r="265" spans="12:15" ht="13.5" customHeight="1">
      <c r="L265" s="62"/>
      <c r="M265" s="62"/>
      <c r="N265" s="62"/>
      <c r="O265" s="62"/>
    </row>
    <row r="266" spans="12:15" ht="13.5" customHeight="1">
      <c r="L266" s="62"/>
      <c r="M266" s="62"/>
      <c r="N266" s="62"/>
      <c r="O266" s="62"/>
    </row>
    <row r="267" spans="12:15" ht="13.5" customHeight="1">
      <c r="L267" s="62"/>
      <c r="M267" s="62"/>
      <c r="N267" s="62"/>
      <c r="O267" s="62"/>
    </row>
    <row r="268" spans="12:15" ht="13.5" customHeight="1">
      <c r="L268" s="62"/>
      <c r="M268" s="62"/>
      <c r="N268" s="62"/>
      <c r="O268" s="62"/>
    </row>
    <row r="269" spans="12:15" ht="13.5" customHeight="1">
      <c r="L269" s="62"/>
      <c r="M269" s="62"/>
      <c r="N269" s="62"/>
      <c r="O269" s="62"/>
    </row>
    <row r="270" spans="12:15" ht="13.5" customHeight="1">
      <c r="L270" s="62"/>
      <c r="M270" s="62"/>
      <c r="N270" s="62"/>
      <c r="O270" s="62"/>
    </row>
    <row r="271" spans="12:15" ht="13.5" customHeight="1">
      <c r="L271" s="62"/>
      <c r="M271" s="62"/>
      <c r="N271" s="62"/>
      <c r="O271" s="62"/>
    </row>
    <row r="272" spans="12:15" ht="13.5" customHeight="1">
      <c r="L272" s="62"/>
      <c r="M272" s="62"/>
      <c r="N272" s="62"/>
      <c r="O272" s="62"/>
    </row>
    <row r="273" spans="12:15" ht="13.5" customHeight="1">
      <c r="L273" s="62"/>
      <c r="M273" s="62"/>
      <c r="N273" s="62"/>
      <c r="O273" s="62"/>
    </row>
    <row r="274" spans="12:15" ht="13.5" customHeight="1">
      <c r="L274" s="62"/>
      <c r="M274" s="62"/>
      <c r="N274" s="62"/>
      <c r="O274" s="62"/>
    </row>
    <row r="275" spans="12:15" ht="13.5" customHeight="1">
      <c r="L275" s="62"/>
      <c r="M275" s="62"/>
      <c r="N275" s="62"/>
      <c r="O275" s="62"/>
    </row>
    <row r="276" spans="12:15" ht="13.5" customHeight="1">
      <c r="L276" s="62"/>
      <c r="M276" s="62"/>
      <c r="N276" s="62"/>
      <c r="O276" s="62"/>
    </row>
    <row r="277" spans="12:15" ht="13.5" customHeight="1">
      <c r="L277" s="62"/>
      <c r="M277" s="62"/>
      <c r="N277" s="62"/>
      <c r="O277" s="62"/>
    </row>
    <row r="278" spans="12:15" ht="13.5" customHeight="1">
      <c r="L278" s="62"/>
      <c r="M278" s="62"/>
      <c r="N278" s="62"/>
      <c r="O278" s="62"/>
    </row>
    <row r="279" spans="12:15" ht="13.5" customHeight="1">
      <c r="L279" s="62"/>
      <c r="M279" s="62"/>
      <c r="N279" s="62"/>
      <c r="O279" s="62"/>
    </row>
    <row r="280" spans="12:15" ht="13.5" customHeight="1">
      <c r="L280" s="62"/>
      <c r="M280" s="62"/>
      <c r="N280" s="62"/>
      <c r="O280" s="62"/>
    </row>
    <row r="281" spans="12:15" ht="13.5" customHeight="1">
      <c r="L281" s="62"/>
      <c r="M281" s="62"/>
      <c r="N281" s="62"/>
      <c r="O281" s="62"/>
    </row>
    <row r="282" spans="12:15" ht="13.5" customHeight="1">
      <c r="L282" s="62"/>
      <c r="M282" s="62"/>
      <c r="N282" s="62"/>
      <c r="O282" s="62"/>
    </row>
    <row r="283" spans="12:15" ht="13.5" customHeight="1">
      <c r="L283" s="62"/>
      <c r="M283" s="62"/>
      <c r="N283" s="62"/>
      <c r="O283" s="62"/>
    </row>
    <row r="284" spans="12:15" ht="13.5" customHeight="1">
      <c r="L284" s="62"/>
      <c r="M284" s="62"/>
      <c r="N284" s="62"/>
      <c r="O284" s="62"/>
    </row>
    <row r="285" spans="12:15" ht="13.5" customHeight="1">
      <c r="L285" s="62"/>
      <c r="M285" s="62"/>
      <c r="N285" s="62"/>
      <c r="O285" s="62"/>
    </row>
    <row r="286" spans="12:15" ht="13.5" customHeight="1">
      <c r="L286" s="62"/>
      <c r="M286" s="62"/>
      <c r="N286" s="62"/>
      <c r="O286" s="62"/>
    </row>
    <row r="287" spans="12:15" ht="13.5" customHeight="1">
      <c r="L287" s="62"/>
      <c r="M287" s="62"/>
      <c r="N287" s="62"/>
      <c r="O287" s="62"/>
    </row>
    <row r="288" spans="12:15" ht="13.5" customHeight="1">
      <c r="L288" s="62"/>
      <c r="M288" s="62"/>
      <c r="N288" s="62"/>
      <c r="O288" s="62"/>
    </row>
    <row r="289" spans="12:15" ht="13.5" customHeight="1">
      <c r="L289" s="62"/>
      <c r="M289" s="62"/>
      <c r="N289" s="62"/>
      <c r="O289" s="62"/>
    </row>
    <row r="290" spans="12:15" ht="13.5" customHeight="1">
      <c r="L290" s="62"/>
      <c r="M290" s="62"/>
      <c r="N290" s="62"/>
      <c r="O290" s="62"/>
    </row>
    <row r="291" spans="12:15" ht="13.5" customHeight="1">
      <c r="L291" s="62"/>
      <c r="M291" s="62"/>
      <c r="N291" s="62"/>
      <c r="O291" s="62"/>
    </row>
    <row r="292" spans="12:15" ht="13.5" customHeight="1">
      <c r="L292" s="62"/>
      <c r="M292" s="62"/>
      <c r="N292" s="62"/>
      <c r="O292" s="62"/>
    </row>
    <row r="293" spans="12:15" ht="13.5" customHeight="1">
      <c r="L293" s="62"/>
      <c r="M293" s="62"/>
      <c r="N293" s="62"/>
      <c r="O293" s="62"/>
    </row>
  </sheetData>
  <sheetProtection/>
  <protectedRanges>
    <protectedRange sqref="E120" name="Range1_1_1_2"/>
    <protectedRange sqref="D120" name="Range1_1_1_1_1"/>
  </protectedRanges>
  <mergeCells count="2766">
    <mergeCell ref="F11:J11"/>
    <mergeCell ref="F12:J12"/>
    <mergeCell ref="F13:J13"/>
    <mergeCell ref="F14:J14"/>
    <mergeCell ref="F22:J22"/>
    <mergeCell ref="F23:J23"/>
    <mergeCell ref="F16:J16"/>
    <mergeCell ref="F17:J17"/>
    <mergeCell ref="F18:J18"/>
    <mergeCell ref="F20:J20"/>
    <mergeCell ref="IL239:IP239"/>
    <mergeCell ref="IQ239:IU239"/>
    <mergeCell ref="B240:E240"/>
    <mergeCell ref="B241:E241"/>
    <mergeCell ref="HR239:HV239"/>
    <mergeCell ref="HW239:IA239"/>
    <mergeCell ref="IB239:IF239"/>
    <mergeCell ref="IG239:IK239"/>
    <mergeCell ref="GX239:HB239"/>
    <mergeCell ref="HC239:HG239"/>
    <mergeCell ref="FT239:FX239"/>
    <mergeCell ref="FY239:GC239"/>
    <mergeCell ref="HH239:HL239"/>
    <mergeCell ref="HM239:HQ239"/>
    <mergeCell ref="GD239:GH239"/>
    <mergeCell ref="GI239:GM239"/>
    <mergeCell ref="GN239:GR239"/>
    <mergeCell ref="GS239:GW239"/>
    <mergeCell ref="EP239:ET239"/>
    <mergeCell ref="EU239:EY239"/>
    <mergeCell ref="EZ239:FD239"/>
    <mergeCell ref="FE239:FI239"/>
    <mergeCell ref="FJ239:FN239"/>
    <mergeCell ref="FO239:FS239"/>
    <mergeCell ref="DL239:DP239"/>
    <mergeCell ref="DQ239:DU239"/>
    <mergeCell ref="DV239:DZ239"/>
    <mergeCell ref="EA239:EE239"/>
    <mergeCell ref="EF239:EJ239"/>
    <mergeCell ref="EK239:EO239"/>
    <mergeCell ref="CH239:CL239"/>
    <mergeCell ref="CM239:CQ239"/>
    <mergeCell ref="CR239:CV239"/>
    <mergeCell ref="CW239:DA239"/>
    <mergeCell ref="DB239:DF239"/>
    <mergeCell ref="DG239:DK239"/>
    <mergeCell ref="BD239:BH239"/>
    <mergeCell ref="BI239:BM239"/>
    <mergeCell ref="BN239:BR239"/>
    <mergeCell ref="BS239:BW239"/>
    <mergeCell ref="BX239:CB239"/>
    <mergeCell ref="CC239:CG239"/>
    <mergeCell ref="Z239:AD239"/>
    <mergeCell ref="AE239:AI239"/>
    <mergeCell ref="AJ239:AN239"/>
    <mergeCell ref="AO239:AS239"/>
    <mergeCell ref="AT239:AX239"/>
    <mergeCell ref="AY239:BC239"/>
    <mergeCell ref="IL235:IP235"/>
    <mergeCell ref="IQ235:IU235"/>
    <mergeCell ref="A236:C236"/>
    <mergeCell ref="A237:C237"/>
    <mergeCell ref="A238:C238"/>
    <mergeCell ref="A239:E239"/>
    <mergeCell ref="F239:J239"/>
    <mergeCell ref="K239:O239"/>
    <mergeCell ref="P239:T239"/>
    <mergeCell ref="U239:Y239"/>
    <mergeCell ref="HH235:HL235"/>
    <mergeCell ref="HM235:HQ235"/>
    <mergeCell ref="HR235:HV235"/>
    <mergeCell ref="HW235:IA235"/>
    <mergeCell ref="IB235:IF235"/>
    <mergeCell ref="IG235:IK235"/>
    <mergeCell ref="GD235:GH235"/>
    <mergeCell ref="GI235:GM235"/>
    <mergeCell ref="GN235:GR235"/>
    <mergeCell ref="GS235:GW235"/>
    <mergeCell ref="GX235:HB235"/>
    <mergeCell ref="HC235:HG235"/>
    <mergeCell ref="EZ235:FD235"/>
    <mergeCell ref="FE235:FI235"/>
    <mergeCell ref="FJ235:FN235"/>
    <mergeCell ref="FO235:FS235"/>
    <mergeCell ref="FT235:FX235"/>
    <mergeCell ref="FY235:GC235"/>
    <mergeCell ref="DV235:DZ235"/>
    <mergeCell ref="EA235:EE235"/>
    <mergeCell ref="EF235:EJ235"/>
    <mergeCell ref="EK235:EO235"/>
    <mergeCell ref="EP235:ET235"/>
    <mergeCell ref="EU235:EY235"/>
    <mergeCell ref="CR235:CV235"/>
    <mergeCell ref="CW235:DA235"/>
    <mergeCell ref="DB235:DF235"/>
    <mergeCell ref="DG235:DK235"/>
    <mergeCell ref="DL235:DP235"/>
    <mergeCell ref="DQ235:DU235"/>
    <mergeCell ref="BN235:BR235"/>
    <mergeCell ref="BS235:BW235"/>
    <mergeCell ref="BX235:CB235"/>
    <mergeCell ref="CC235:CG235"/>
    <mergeCell ref="CH235:CL235"/>
    <mergeCell ref="CM235:CQ235"/>
    <mergeCell ref="AJ235:AN235"/>
    <mergeCell ref="AO235:AS235"/>
    <mergeCell ref="AT235:AX235"/>
    <mergeCell ref="AY235:BC235"/>
    <mergeCell ref="BD235:BH235"/>
    <mergeCell ref="BI235:BM235"/>
    <mergeCell ref="IL228:IP228"/>
    <mergeCell ref="IQ228:IU228"/>
    <mergeCell ref="A234:E234"/>
    <mergeCell ref="A235:E235"/>
    <mergeCell ref="F235:J235"/>
    <mergeCell ref="K235:O235"/>
    <mergeCell ref="P235:T235"/>
    <mergeCell ref="U235:Y235"/>
    <mergeCell ref="Z235:AD235"/>
    <mergeCell ref="AE235:AI235"/>
    <mergeCell ref="HH228:HL228"/>
    <mergeCell ref="HM228:HQ228"/>
    <mergeCell ref="HR228:HV228"/>
    <mergeCell ref="HW228:IA228"/>
    <mergeCell ref="IB228:IF228"/>
    <mergeCell ref="IG228:IK228"/>
    <mergeCell ref="GD228:GH228"/>
    <mergeCell ref="GI228:GM228"/>
    <mergeCell ref="GN228:GR228"/>
    <mergeCell ref="GS228:GW228"/>
    <mergeCell ref="GX228:HB228"/>
    <mergeCell ref="HC228:HG228"/>
    <mergeCell ref="EZ228:FD228"/>
    <mergeCell ref="FE228:FI228"/>
    <mergeCell ref="FJ228:FN228"/>
    <mergeCell ref="FO228:FS228"/>
    <mergeCell ref="FT228:FX228"/>
    <mergeCell ref="FY228:GC228"/>
    <mergeCell ref="DV228:DZ228"/>
    <mergeCell ref="EA228:EE228"/>
    <mergeCell ref="EF228:EJ228"/>
    <mergeCell ref="EK228:EO228"/>
    <mergeCell ref="EP228:ET228"/>
    <mergeCell ref="EU228:EY228"/>
    <mergeCell ref="CR228:CV228"/>
    <mergeCell ref="CW228:DA228"/>
    <mergeCell ref="DB228:DF228"/>
    <mergeCell ref="DG228:DK228"/>
    <mergeCell ref="DL228:DP228"/>
    <mergeCell ref="DQ228:DU228"/>
    <mergeCell ref="BN228:BR228"/>
    <mergeCell ref="BS228:BW228"/>
    <mergeCell ref="BX228:CB228"/>
    <mergeCell ref="CC228:CG228"/>
    <mergeCell ref="CH228:CL228"/>
    <mergeCell ref="CM228:CQ228"/>
    <mergeCell ref="AJ228:AN228"/>
    <mergeCell ref="AO228:AS228"/>
    <mergeCell ref="AT228:AX228"/>
    <mergeCell ref="AY228:BC228"/>
    <mergeCell ref="BD228:BH228"/>
    <mergeCell ref="BI228:BM228"/>
    <mergeCell ref="F228:J228"/>
    <mergeCell ref="K228:O228"/>
    <mergeCell ref="P228:T228"/>
    <mergeCell ref="U228:Y228"/>
    <mergeCell ref="Z228:AD228"/>
    <mergeCell ref="AE228:AI228"/>
    <mergeCell ref="A223:C223"/>
    <mergeCell ref="A224:C224"/>
    <mergeCell ref="A225:C225"/>
    <mergeCell ref="A226:C226"/>
    <mergeCell ref="A227:C227"/>
    <mergeCell ref="A228:E228"/>
    <mergeCell ref="IG221:IK221"/>
    <mergeCell ref="IL221:IP221"/>
    <mergeCell ref="IQ221:IU221"/>
    <mergeCell ref="A222:C222"/>
    <mergeCell ref="HM221:HQ221"/>
    <mergeCell ref="HR221:HV221"/>
    <mergeCell ref="HW221:IA221"/>
    <mergeCell ref="IB221:IF221"/>
    <mergeCell ref="GS221:GW221"/>
    <mergeCell ref="GX221:HB221"/>
    <mergeCell ref="HC221:HG221"/>
    <mergeCell ref="HH221:HL221"/>
    <mergeCell ref="FY221:GC221"/>
    <mergeCell ref="GD221:GH221"/>
    <mergeCell ref="GI221:GM221"/>
    <mergeCell ref="GN221:GR221"/>
    <mergeCell ref="EU221:EY221"/>
    <mergeCell ref="EZ221:FD221"/>
    <mergeCell ref="FE221:FI221"/>
    <mergeCell ref="FJ221:FN221"/>
    <mergeCell ref="FO221:FS221"/>
    <mergeCell ref="FT221:FX221"/>
    <mergeCell ref="DQ221:DU221"/>
    <mergeCell ref="DV221:DZ221"/>
    <mergeCell ref="EA221:EE221"/>
    <mergeCell ref="EF221:EJ221"/>
    <mergeCell ref="EK221:EO221"/>
    <mergeCell ref="EP221:ET221"/>
    <mergeCell ref="CM221:CQ221"/>
    <mergeCell ref="CR221:CV221"/>
    <mergeCell ref="CW221:DA221"/>
    <mergeCell ref="DB221:DF221"/>
    <mergeCell ref="DG221:DK221"/>
    <mergeCell ref="DL221:DP221"/>
    <mergeCell ref="BI221:BM221"/>
    <mergeCell ref="BN221:BR221"/>
    <mergeCell ref="BS221:BW221"/>
    <mergeCell ref="BX221:CB221"/>
    <mergeCell ref="CC221:CG221"/>
    <mergeCell ref="CH221:CL221"/>
    <mergeCell ref="AE221:AI221"/>
    <mergeCell ref="AJ221:AN221"/>
    <mergeCell ref="AO221:AS221"/>
    <mergeCell ref="AT221:AX221"/>
    <mergeCell ref="AY221:BC221"/>
    <mergeCell ref="BD221:BH221"/>
    <mergeCell ref="A221:E221"/>
    <mergeCell ref="F221:J221"/>
    <mergeCell ref="K221:O221"/>
    <mergeCell ref="P221:T221"/>
    <mergeCell ref="U221:Y221"/>
    <mergeCell ref="Z221:AD221"/>
    <mergeCell ref="IG219:IK219"/>
    <mergeCell ref="IL219:IP219"/>
    <mergeCell ref="IQ219:IU219"/>
    <mergeCell ref="A220:E220"/>
    <mergeCell ref="HM219:HQ219"/>
    <mergeCell ref="HR219:HV219"/>
    <mergeCell ref="HW219:IA219"/>
    <mergeCell ref="IB219:IF219"/>
    <mergeCell ref="GS219:GW219"/>
    <mergeCell ref="GX219:HB219"/>
    <mergeCell ref="HC219:HG219"/>
    <mergeCell ref="HH219:HL219"/>
    <mergeCell ref="FY219:GC219"/>
    <mergeCell ref="GD219:GH219"/>
    <mergeCell ref="GI219:GM219"/>
    <mergeCell ref="GN219:GR219"/>
    <mergeCell ref="EU219:EY219"/>
    <mergeCell ref="EZ219:FD219"/>
    <mergeCell ref="FE219:FI219"/>
    <mergeCell ref="FJ219:FN219"/>
    <mergeCell ref="FO219:FS219"/>
    <mergeCell ref="FT219:FX219"/>
    <mergeCell ref="DQ219:DU219"/>
    <mergeCell ref="DV219:DZ219"/>
    <mergeCell ref="EA219:EE219"/>
    <mergeCell ref="EF219:EJ219"/>
    <mergeCell ref="EK219:EO219"/>
    <mergeCell ref="EP219:ET219"/>
    <mergeCell ref="CM219:CQ219"/>
    <mergeCell ref="CR219:CV219"/>
    <mergeCell ref="CW219:DA219"/>
    <mergeCell ref="DB219:DF219"/>
    <mergeCell ref="DG219:DK219"/>
    <mergeCell ref="DL219:DP219"/>
    <mergeCell ref="BI219:BM219"/>
    <mergeCell ref="BN219:BR219"/>
    <mergeCell ref="BS219:BW219"/>
    <mergeCell ref="BX219:CB219"/>
    <mergeCell ref="CC219:CG219"/>
    <mergeCell ref="CH219:CL219"/>
    <mergeCell ref="AE219:AI219"/>
    <mergeCell ref="AJ219:AN219"/>
    <mergeCell ref="AO219:AS219"/>
    <mergeCell ref="AT219:AX219"/>
    <mergeCell ref="AY219:BC219"/>
    <mergeCell ref="BD219:BH219"/>
    <mergeCell ref="A219:E219"/>
    <mergeCell ref="F219:J219"/>
    <mergeCell ref="K219:O219"/>
    <mergeCell ref="P219:T219"/>
    <mergeCell ref="U219:Y219"/>
    <mergeCell ref="Z219:AD219"/>
    <mergeCell ref="A213:C213"/>
    <mergeCell ref="A214:C214"/>
    <mergeCell ref="A215:C215"/>
    <mergeCell ref="A216:C216"/>
    <mergeCell ref="A217:C217"/>
    <mergeCell ref="A218:C218"/>
    <mergeCell ref="A207:C207"/>
    <mergeCell ref="A208:C208"/>
    <mergeCell ref="A209:C209"/>
    <mergeCell ref="A210:C210"/>
    <mergeCell ref="A211:C211"/>
    <mergeCell ref="A212:C212"/>
    <mergeCell ref="IG205:IK205"/>
    <mergeCell ref="IL205:IP205"/>
    <mergeCell ref="IQ205:IU205"/>
    <mergeCell ref="A206:C206"/>
    <mergeCell ref="HM205:HQ205"/>
    <mergeCell ref="HR205:HV205"/>
    <mergeCell ref="HW205:IA205"/>
    <mergeCell ref="IB205:IF205"/>
    <mergeCell ref="GS205:GW205"/>
    <mergeCell ref="GX205:HB205"/>
    <mergeCell ref="FT205:FX205"/>
    <mergeCell ref="HC205:HG205"/>
    <mergeCell ref="HH205:HL205"/>
    <mergeCell ref="FY205:GC205"/>
    <mergeCell ref="GD205:GH205"/>
    <mergeCell ref="GI205:GM205"/>
    <mergeCell ref="GN205:GR205"/>
    <mergeCell ref="EP205:ET205"/>
    <mergeCell ref="EU205:EY205"/>
    <mergeCell ref="EZ205:FD205"/>
    <mergeCell ref="FE205:FI205"/>
    <mergeCell ref="FJ205:FN205"/>
    <mergeCell ref="FO205:FS205"/>
    <mergeCell ref="DL205:DP205"/>
    <mergeCell ref="DQ205:DU205"/>
    <mergeCell ref="DV205:DZ205"/>
    <mergeCell ref="EA205:EE205"/>
    <mergeCell ref="EF205:EJ205"/>
    <mergeCell ref="EK205:EO205"/>
    <mergeCell ref="CH205:CL205"/>
    <mergeCell ref="CM205:CQ205"/>
    <mergeCell ref="CR205:CV205"/>
    <mergeCell ref="CW205:DA205"/>
    <mergeCell ref="DB205:DF205"/>
    <mergeCell ref="DG205:DK205"/>
    <mergeCell ref="BD205:BH205"/>
    <mergeCell ref="BI205:BM205"/>
    <mergeCell ref="BN205:BR205"/>
    <mergeCell ref="BS205:BW205"/>
    <mergeCell ref="BX205:CB205"/>
    <mergeCell ref="CC205:CG205"/>
    <mergeCell ref="Z205:AD205"/>
    <mergeCell ref="AE205:AI205"/>
    <mergeCell ref="AJ205:AN205"/>
    <mergeCell ref="AO205:AS205"/>
    <mergeCell ref="AT205:AX205"/>
    <mergeCell ref="AY205:BC205"/>
    <mergeCell ref="A204:E204"/>
    <mergeCell ref="A205:E205"/>
    <mergeCell ref="F205:J205"/>
    <mergeCell ref="K205:O205"/>
    <mergeCell ref="P205:T205"/>
    <mergeCell ref="U205:Y205"/>
    <mergeCell ref="HR203:HV203"/>
    <mergeCell ref="HW203:IA203"/>
    <mergeCell ref="IB203:IF203"/>
    <mergeCell ref="IG203:IK203"/>
    <mergeCell ref="IL203:IP203"/>
    <mergeCell ref="IQ203:IU203"/>
    <mergeCell ref="GN203:GR203"/>
    <mergeCell ref="GS203:GW203"/>
    <mergeCell ref="GX203:HB203"/>
    <mergeCell ref="HC203:HG203"/>
    <mergeCell ref="HH203:HL203"/>
    <mergeCell ref="HM203:HQ203"/>
    <mergeCell ref="FJ203:FN203"/>
    <mergeCell ref="FO203:FS203"/>
    <mergeCell ref="FT203:FX203"/>
    <mergeCell ref="FY203:GC203"/>
    <mergeCell ref="GD203:GH203"/>
    <mergeCell ref="GI203:GM203"/>
    <mergeCell ref="EF203:EJ203"/>
    <mergeCell ref="EK203:EO203"/>
    <mergeCell ref="EP203:ET203"/>
    <mergeCell ref="EU203:EY203"/>
    <mergeCell ref="EZ203:FD203"/>
    <mergeCell ref="FE203:FI203"/>
    <mergeCell ref="DB203:DF203"/>
    <mergeCell ref="DG203:DK203"/>
    <mergeCell ref="DL203:DP203"/>
    <mergeCell ref="DQ203:DU203"/>
    <mergeCell ref="DV203:DZ203"/>
    <mergeCell ref="EA203:EE203"/>
    <mergeCell ref="BX203:CB203"/>
    <mergeCell ref="CC203:CG203"/>
    <mergeCell ref="CH203:CL203"/>
    <mergeCell ref="CM203:CQ203"/>
    <mergeCell ref="CR203:CV203"/>
    <mergeCell ref="CW203:DA203"/>
    <mergeCell ref="AT203:AX203"/>
    <mergeCell ref="AY203:BC203"/>
    <mergeCell ref="BD203:BH203"/>
    <mergeCell ref="BI203:BM203"/>
    <mergeCell ref="BN203:BR203"/>
    <mergeCell ref="BS203:BW203"/>
    <mergeCell ref="P203:T203"/>
    <mergeCell ref="U203:Y203"/>
    <mergeCell ref="Z203:AD203"/>
    <mergeCell ref="AE203:AI203"/>
    <mergeCell ref="AJ203:AN203"/>
    <mergeCell ref="AO203:AS203"/>
    <mergeCell ref="A186:C186"/>
    <mergeCell ref="A187:C187"/>
    <mergeCell ref="A188:C188"/>
    <mergeCell ref="A203:E203"/>
    <mergeCell ref="F203:J203"/>
    <mergeCell ref="K203:O203"/>
    <mergeCell ref="A180:C180"/>
    <mergeCell ref="A181:C181"/>
    <mergeCell ref="A182:C182"/>
    <mergeCell ref="A183:C183"/>
    <mergeCell ref="A184:C184"/>
    <mergeCell ref="A185:C185"/>
    <mergeCell ref="A172:C172"/>
    <mergeCell ref="A173:C173"/>
    <mergeCell ref="A175:C175"/>
    <mergeCell ref="A176:C176"/>
    <mergeCell ref="A177:C177"/>
    <mergeCell ref="A178:C178"/>
    <mergeCell ref="A166:C166"/>
    <mergeCell ref="A167:C167"/>
    <mergeCell ref="A168:C168"/>
    <mergeCell ref="A169:C169"/>
    <mergeCell ref="A170:C170"/>
    <mergeCell ref="A171:C171"/>
    <mergeCell ref="B160:C160"/>
    <mergeCell ref="B161:C161"/>
    <mergeCell ref="I161:J161"/>
    <mergeCell ref="B162:C162"/>
    <mergeCell ref="I162:J162"/>
    <mergeCell ref="A165:C165"/>
    <mergeCell ref="IQ154:IU154"/>
    <mergeCell ref="A155:C155"/>
    <mergeCell ref="A156:C156"/>
    <mergeCell ref="A157:C157"/>
    <mergeCell ref="HW154:IA154"/>
    <mergeCell ref="IB154:IF154"/>
    <mergeCell ref="IG154:IK154"/>
    <mergeCell ref="IL154:IP154"/>
    <mergeCell ref="HC154:HG154"/>
    <mergeCell ref="HH154:HL154"/>
    <mergeCell ref="FO154:FS154"/>
    <mergeCell ref="FT154:FX154"/>
    <mergeCell ref="FY154:GC154"/>
    <mergeCell ref="GD154:GH154"/>
    <mergeCell ref="HM154:HQ154"/>
    <mergeCell ref="HR154:HV154"/>
    <mergeCell ref="GI154:GM154"/>
    <mergeCell ref="GN154:GR154"/>
    <mergeCell ref="GS154:GW154"/>
    <mergeCell ref="GX154:HB154"/>
    <mergeCell ref="EK154:EO154"/>
    <mergeCell ref="EP154:ET154"/>
    <mergeCell ref="EU154:EY154"/>
    <mergeCell ref="EZ154:FD154"/>
    <mergeCell ref="FE154:FI154"/>
    <mergeCell ref="FJ154:FN154"/>
    <mergeCell ref="DG154:DK154"/>
    <mergeCell ref="DL154:DP154"/>
    <mergeCell ref="DQ154:DU154"/>
    <mergeCell ref="DV154:DZ154"/>
    <mergeCell ref="EA154:EE154"/>
    <mergeCell ref="EF154:EJ154"/>
    <mergeCell ref="CC154:CG154"/>
    <mergeCell ref="CH154:CL154"/>
    <mergeCell ref="CM154:CQ154"/>
    <mergeCell ref="CR154:CV154"/>
    <mergeCell ref="CW154:DA154"/>
    <mergeCell ref="DB154:DF154"/>
    <mergeCell ref="AY154:BC154"/>
    <mergeCell ref="BD154:BH154"/>
    <mergeCell ref="BI154:BM154"/>
    <mergeCell ref="BN154:BR154"/>
    <mergeCell ref="BS154:BW154"/>
    <mergeCell ref="BX154:CB154"/>
    <mergeCell ref="U154:Y154"/>
    <mergeCell ref="Z154:AD154"/>
    <mergeCell ref="AE154:AI154"/>
    <mergeCell ref="AJ154:AN154"/>
    <mergeCell ref="AO154:AS154"/>
    <mergeCell ref="AT154:AX154"/>
    <mergeCell ref="A152:C152"/>
    <mergeCell ref="A153:C153"/>
    <mergeCell ref="A154:E154"/>
    <mergeCell ref="F154:J154"/>
    <mergeCell ref="K154:O154"/>
    <mergeCell ref="P154:T154"/>
    <mergeCell ref="A146:C146"/>
    <mergeCell ref="A147:C147"/>
    <mergeCell ref="A148:C148"/>
    <mergeCell ref="A149:C149"/>
    <mergeCell ref="A150:C150"/>
    <mergeCell ref="A151:C151"/>
    <mergeCell ref="IB143:IF143"/>
    <mergeCell ref="IG143:IK143"/>
    <mergeCell ref="IL143:IP143"/>
    <mergeCell ref="IQ143:IU143"/>
    <mergeCell ref="A144:C144"/>
    <mergeCell ref="A145:C145"/>
    <mergeCell ref="GX143:HB143"/>
    <mergeCell ref="HC143:HG143"/>
    <mergeCell ref="HH143:HL143"/>
    <mergeCell ref="HM143:HQ143"/>
    <mergeCell ref="HR143:HV143"/>
    <mergeCell ref="HW143:IA143"/>
    <mergeCell ref="FT143:FX143"/>
    <mergeCell ref="FY143:GC143"/>
    <mergeCell ref="GD143:GH143"/>
    <mergeCell ref="GI143:GM143"/>
    <mergeCell ref="GN143:GR143"/>
    <mergeCell ref="GS143:GW143"/>
    <mergeCell ref="EP143:ET143"/>
    <mergeCell ref="EU143:EY143"/>
    <mergeCell ref="EZ143:FD143"/>
    <mergeCell ref="FE143:FI143"/>
    <mergeCell ref="FJ143:FN143"/>
    <mergeCell ref="FO143:FS143"/>
    <mergeCell ref="DL143:DP143"/>
    <mergeCell ref="DQ143:DU143"/>
    <mergeCell ref="DV143:DZ143"/>
    <mergeCell ref="EA143:EE143"/>
    <mergeCell ref="EF143:EJ143"/>
    <mergeCell ref="EK143:EO143"/>
    <mergeCell ref="CH143:CL143"/>
    <mergeCell ref="CM143:CQ143"/>
    <mergeCell ref="CR143:CV143"/>
    <mergeCell ref="CW143:DA143"/>
    <mergeCell ref="DB143:DF143"/>
    <mergeCell ref="DG143:DK143"/>
    <mergeCell ref="BD143:BH143"/>
    <mergeCell ref="BI143:BM143"/>
    <mergeCell ref="BN143:BR143"/>
    <mergeCell ref="BS143:BW143"/>
    <mergeCell ref="BX143:CB143"/>
    <mergeCell ref="CC143:CG143"/>
    <mergeCell ref="Z143:AD143"/>
    <mergeCell ref="AE143:AI143"/>
    <mergeCell ref="AJ143:AN143"/>
    <mergeCell ref="AO143:AS143"/>
    <mergeCell ref="AT143:AX143"/>
    <mergeCell ref="AY143:BC143"/>
    <mergeCell ref="A142:C142"/>
    <mergeCell ref="A143:E143"/>
    <mergeCell ref="F143:J143"/>
    <mergeCell ref="K143:O143"/>
    <mergeCell ref="P143:T143"/>
    <mergeCell ref="U143:Y143"/>
    <mergeCell ref="IL137:IP137"/>
    <mergeCell ref="IQ137:IU137"/>
    <mergeCell ref="A138:C138"/>
    <mergeCell ref="A139:C139"/>
    <mergeCell ref="A140:C140"/>
    <mergeCell ref="A141:C141"/>
    <mergeCell ref="HH137:HL137"/>
    <mergeCell ref="HM137:HQ137"/>
    <mergeCell ref="HR137:HV137"/>
    <mergeCell ref="HW137:IA137"/>
    <mergeCell ref="IB137:IF137"/>
    <mergeCell ref="IG137:IK137"/>
    <mergeCell ref="GD137:GH137"/>
    <mergeCell ref="GI137:GM137"/>
    <mergeCell ref="GN137:GR137"/>
    <mergeCell ref="GS137:GW137"/>
    <mergeCell ref="GX137:HB137"/>
    <mergeCell ref="HC137:HG137"/>
    <mergeCell ref="EZ137:FD137"/>
    <mergeCell ref="FE137:FI137"/>
    <mergeCell ref="FJ137:FN137"/>
    <mergeCell ref="FO137:FS137"/>
    <mergeCell ref="FT137:FX137"/>
    <mergeCell ref="FY137:GC137"/>
    <mergeCell ref="DV137:DZ137"/>
    <mergeCell ref="EA137:EE137"/>
    <mergeCell ref="EF137:EJ137"/>
    <mergeCell ref="EK137:EO137"/>
    <mergeCell ref="EP137:ET137"/>
    <mergeCell ref="EU137:EY137"/>
    <mergeCell ref="CR137:CV137"/>
    <mergeCell ref="CW137:DA137"/>
    <mergeCell ref="DB137:DF137"/>
    <mergeCell ref="DG137:DK137"/>
    <mergeCell ref="DL137:DP137"/>
    <mergeCell ref="DQ137:DU137"/>
    <mergeCell ref="BN137:BR137"/>
    <mergeCell ref="BS137:BW137"/>
    <mergeCell ref="BX137:CB137"/>
    <mergeCell ref="CC137:CG137"/>
    <mergeCell ref="CH137:CL137"/>
    <mergeCell ref="CM137:CQ137"/>
    <mergeCell ref="AJ137:AN137"/>
    <mergeCell ref="AO137:AS137"/>
    <mergeCell ref="AT137:AX137"/>
    <mergeCell ref="AY137:BC137"/>
    <mergeCell ref="BD137:BH137"/>
    <mergeCell ref="BI137:BM137"/>
    <mergeCell ref="F137:J137"/>
    <mergeCell ref="K137:O137"/>
    <mergeCell ref="P137:T137"/>
    <mergeCell ref="U137:Y137"/>
    <mergeCell ref="Z137:AD137"/>
    <mergeCell ref="AE137:AI137"/>
    <mergeCell ref="A132:C132"/>
    <mergeCell ref="A133:C133"/>
    <mergeCell ref="A134:C134"/>
    <mergeCell ref="A135:C135"/>
    <mergeCell ref="A136:C136"/>
    <mergeCell ref="A137:E137"/>
    <mergeCell ref="A125:C125"/>
    <mergeCell ref="A127:C127"/>
    <mergeCell ref="A128:C128"/>
    <mergeCell ref="A129:C129"/>
    <mergeCell ref="A130:C130"/>
    <mergeCell ref="A131:C131"/>
    <mergeCell ref="A119:C119"/>
    <mergeCell ref="A120:C120"/>
    <mergeCell ref="A121:C121"/>
    <mergeCell ref="A122:C122"/>
    <mergeCell ref="A123:C123"/>
    <mergeCell ref="A124:C124"/>
    <mergeCell ref="IL114:IP114"/>
    <mergeCell ref="IQ114:IU114"/>
    <mergeCell ref="A115:C115"/>
    <mergeCell ref="A116:C116"/>
    <mergeCell ref="A117:C117"/>
    <mergeCell ref="A118:C118"/>
    <mergeCell ref="HH114:HL114"/>
    <mergeCell ref="HM114:HQ114"/>
    <mergeCell ref="HR114:HV114"/>
    <mergeCell ref="HW114:IA114"/>
    <mergeCell ref="IB114:IF114"/>
    <mergeCell ref="IG114:IK114"/>
    <mergeCell ref="GD114:GH114"/>
    <mergeCell ref="GI114:GM114"/>
    <mergeCell ref="GN114:GR114"/>
    <mergeCell ref="GS114:GW114"/>
    <mergeCell ref="GX114:HB114"/>
    <mergeCell ref="HC114:HG114"/>
    <mergeCell ref="EZ114:FD114"/>
    <mergeCell ref="FE114:FI114"/>
    <mergeCell ref="FJ114:FN114"/>
    <mergeCell ref="FO114:FS114"/>
    <mergeCell ref="FT114:FX114"/>
    <mergeCell ref="FY114:GC114"/>
    <mergeCell ref="DV114:DZ114"/>
    <mergeCell ref="EA114:EE114"/>
    <mergeCell ref="EF114:EJ114"/>
    <mergeCell ref="EK114:EO114"/>
    <mergeCell ref="EP114:ET114"/>
    <mergeCell ref="EU114:EY114"/>
    <mergeCell ref="CR114:CV114"/>
    <mergeCell ref="CW114:DA114"/>
    <mergeCell ref="DB114:DF114"/>
    <mergeCell ref="DG114:DK114"/>
    <mergeCell ref="DL114:DP114"/>
    <mergeCell ref="DQ114:DU114"/>
    <mergeCell ref="BN114:BR114"/>
    <mergeCell ref="BS114:BW114"/>
    <mergeCell ref="BX114:CB114"/>
    <mergeCell ref="CC114:CG114"/>
    <mergeCell ref="CH114:CL114"/>
    <mergeCell ref="CM114:CQ114"/>
    <mergeCell ref="AJ114:AN114"/>
    <mergeCell ref="AO114:AS114"/>
    <mergeCell ref="AT114:AX114"/>
    <mergeCell ref="AY114:BC114"/>
    <mergeCell ref="BD114:BH114"/>
    <mergeCell ref="BI114:BM114"/>
    <mergeCell ref="F114:J114"/>
    <mergeCell ref="K114:O114"/>
    <mergeCell ref="P114:T114"/>
    <mergeCell ref="U114:Y114"/>
    <mergeCell ref="Z114:AD114"/>
    <mergeCell ref="AE114:AI114"/>
    <mergeCell ref="A109:C109"/>
    <mergeCell ref="A110:C110"/>
    <mergeCell ref="A111:C111"/>
    <mergeCell ref="A112:C112"/>
    <mergeCell ref="A113:C113"/>
    <mergeCell ref="A114:E114"/>
    <mergeCell ref="IG107:IK107"/>
    <mergeCell ref="IL107:IP107"/>
    <mergeCell ref="IQ107:IU107"/>
    <mergeCell ref="A108:C108"/>
    <mergeCell ref="HM107:HQ107"/>
    <mergeCell ref="HR107:HV107"/>
    <mergeCell ref="HW107:IA107"/>
    <mergeCell ref="IB107:IF107"/>
    <mergeCell ref="GS107:GW107"/>
    <mergeCell ref="GX107:HB107"/>
    <mergeCell ref="FT107:FX107"/>
    <mergeCell ref="HC107:HG107"/>
    <mergeCell ref="HH107:HL107"/>
    <mergeCell ref="FY107:GC107"/>
    <mergeCell ref="GD107:GH107"/>
    <mergeCell ref="GI107:GM107"/>
    <mergeCell ref="GN107:GR107"/>
    <mergeCell ref="EP107:ET107"/>
    <mergeCell ref="EU107:EY107"/>
    <mergeCell ref="EZ107:FD107"/>
    <mergeCell ref="FE107:FI107"/>
    <mergeCell ref="FJ107:FN107"/>
    <mergeCell ref="FO107:FS107"/>
    <mergeCell ref="DL107:DP107"/>
    <mergeCell ref="DQ107:DU107"/>
    <mergeCell ref="DV107:DZ107"/>
    <mergeCell ref="EA107:EE107"/>
    <mergeCell ref="EF107:EJ107"/>
    <mergeCell ref="EK107:EO107"/>
    <mergeCell ref="CH107:CL107"/>
    <mergeCell ref="CM107:CQ107"/>
    <mergeCell ref="CR107:CV107"/>
    <mergeCell ref="CW107:DA107"/>
    <mergeCell ref="DB107:DF107"/>
    <mergeCell ref="DG107:DK107"/>
    <mergeCell ref="BD107:BH107"/>
    <mergeCell ref="BI107:BM107"/>
    <mergeCell ref="BN107:BR107"/>
    <mergeCell ref="BS107:BW107"/>
    <mergeCell ref="BX107:CB107"/>
    <mergeCell ref="CC107:CG107"/>
    <mergeCell ref="Z107:AD107"/>
    <mergeCell ref="AE107:AI107"/>
    <mergeCell ref="AJ107:AN107"/>
    <mergeCell ref="AO107:AS107"/>
    <mergeCell ref="AT107:AX107"/>
    <mergeCell ref="AY107:BC107"/>
    <mergeCell ref="HW102:IA102"/>
    <mergeCell ref="IB102:IF102"/>
    <mergeCell ref="IG102:IK102"/>
    <mergeCell ref="IL102:IP102"/>
    <mergeCell ref="IQ102:IU102"/>
    <mergeCell ref="A107:E107"/>
    <mergeCell ref="F107:J107"/>
    <mergeCell ref="K107:O107"/>
    <mergeCell ref="P107:T107"/>
    <mergeCell ref="U107:Y107"/>
    <mergeCell ref="GS102:GW102"/>
    <mergeCell ref="GX102:HB102"/>
    <mergeCell ref="HC102:HG102"/>
    <mergeCell ref="HH102:HL102"/>
    <mergeCell ref="HM102:HQ102"/>
    <mergeCell ref="HR102:HV102"/>
    <mergeCell ref="FO102:FS102"/>
    <mergeCell ref="FT102:FX102"/>
    <mergeCell ref="FY102:GC102"/>
    <mergeCell ref="GD102:GH102"/>
    <mergeCell ref="GI102:GM102"/>
    <mergeCell ref="GN102:GR102"/>
    <mergeCell ref="EK102:EO102"/>
    <mergeCell ref="EP102:ET102"/>
    <mergeCell ref="EU102:EY102"/>
    <mergeCell ref="EZ102:FD102"/>
    <mergeCell ref="FE102:FI102"/>
    <mergeCell ref="FJ102:FN102"/>
    <mergeCell ref="DG102:DK102"/>
    <mergeCell ref="DL102:DP102"/>
    <mergeCell ref="DQ102:DU102"/>
    <mergeCell ref="DV102:DZ102"/>
    <mergeCell ref="EA102:EE102"/>
    <mergeCell ref="EF102:EJ102"/>
    <mergeCell ref="CC102:CG102"/>
    <mergeCell ref="CH102:CL102"/>
    <mergeCell ref="CM102:CQ102"/>
    <mergeCell ref="CR102:CV102"/>
    <mergeCell ref="CW102:DA102"/>
    <mergeCell ref="DB102:DF102"/>
    <mergeCell ref="AY102:BC102"/>
    <mergeCell ref="BD102:BH102"/>
    <mergeCell ref="BI102:BM102"/>
    <mergeCell ref="BN102:BR102"/>
    <mergeCell ref="BS102:BW102"/>
    <mergeCell ref="BX102:CB102"/>
    <mergeCell ref="U102:Y102"/>
    <mergeCell ref="Z102:AD102"/>
    <mergeCell ref="AE102:AI102"/>
    <mergeCell ref="AJ102:AN102"/>
    <mergeCell ref="AO102:AS102"/>
    <mergeCell ref="AT102:AX102"/>
    <mergeCell ref="K102:O102"/>
    <mergeCell ref="A92:C92"/>
    <mergeCell ref="A93:C93"/>
    <mergeCell ref="A94:C94"/>
    <mergeCell ref="A95:C95"/>
    <mergeCell ref="P102:T102"/>
    <mergeCell ref="A88:C88"/>
    <mergeCell ref="A89:C89"/>
    <mergeCell ref="A90:C90"/>
    <mergeCell ref="A91:C91"/>
    <mergeCell ref="A96:C96"/>
    <mergeCell ref="A102:E102"/>
    <mergeCell ref="A84:B84"/>
    <mergeCell ref="D84:E84"/>
    <mergeCell ref="A85:B85"/>
    <mergeCell ref="D85:E85"/>
    <mergeCell ref="A86:B86"/>
    <mergeCell ref="D86:E86"/>
    <mergeCell ref="A81:B81"/>
    <mergeCell ref="D81:E81"/>
    <mergeCell ref="A82:B82"/>
    <mergeCell ref="D82:E82"/>
    <mergeCell ref="A83:B83"/>
    <mergeCell ref="D83:E83"/>
    <mergeCell ref="A78:B78"/>
    <mergeCell ref="D78:E78"/>
    <mergeCell ref="A79:B79"/>
    <mergeCell ref="D79:E79"/>
    <mergeCell ref="A80:B80"/>
    <mergeCell ref="D80:E80"/>
    <mergeCell ref="A73:C73"/>
    <mergeCell ref="D75:E75"/>
    <mergeCell ref="A76:B76"/>
    <mergeCell ref="D76:E76"/>
    <mergeCell ref="A77:B77"/>
    <mergeCell ref="D77:E77"/>
    <mergeCell ref="IQ69:IU69"/>
    <mergeCell ref="A70:C70"/>
    <mergeCell ref="A71:C71"/>
    <mergeCell ref="A72:C72"/>
    <mergeCell ref="HW69:IA69"/>
    <mergeCell ref="IB69:IF69"/>
    <mergeCell ref="IG69:IK69"/>
    <mergeCell ref="IL69:IP69"/>
    <mergeCell ref="HC69:HG69"/>
    <mergeCell ref="HH69:HL69"/>
    <mergeCell ref="FO69:FS69"/>
    <mergeCell ref="FT69:FX69"/>
    <mergeCell ref="FY69:GC69"/>
    <mergeCell ref="GD69:GH69"/>
    <mergeCell ref="HM69:HQ69"/>
    <mergeCell ref="HR69:HV69"/>
    <mergeCell ref="GI69:GM69"/>
    <mergeCell ref="GN69:GR69"/>
    <mergeCell ref="GS69:GW69"/>
    <mergeCell ref="GX69:HB69"/>
    <mergeCell ref="EK69:EO69"/>
    <mergeCell ref="EP69:ET69"/>
    <mergeCell ref="EU69:EY69"/>
    <mergeCell ref="EZ69:FD69"/>
    <mergeCell ref="FE69:FI69"/>
    <mergeCell ref="FJ69:FN69"/>
    <mergeCell ref="DG69:DK69"/>
    <mergeCell ref="DL69:DP69"/>
    <mergeCell ref="DQ69:DU69"/>
    <mergeCell ref="DV69:DZ69"/>
    <mergeCell ref="EA69:EE69"/>
    <mergeCell ref="EF69:EJ69"/>
    <mergeCell ref="CC69:CG69"/>
    <mergeCell ref="CH69:CL69"/>
    <mergeCell ref="CM69:CQ69"/>
    <mergeCell ref="CR69:CV69"/>
    <mergeCell ref="CW69:DA69"/>
    <mergeCell ref="DB69:DF69"/>
    <mergeCell ref="AY69:BC69"/>
    <mergeCell ref="BD69:BH69"/>
    <mergeCell ref="BI69:BM69"/>
    <mergeCell ref="BN69:BR69"/>
    <mergeCell ref="BS69:BW69"/>
    <mergeCell ref="BX69:CB69"/>
    <mergeCell ref="U69:Y69"/>
    <mergeCell ref="Z69:AD69"/>
    <mergeCell ref="AE69:AI69"/>
    <mergeCell ref="AJ69:AN69"/>
    <mergeCell ref="AO69:AS69"/>
    <mergeCell ref="AT69:AX69"/>
    <mergeCell ref="A67:C67"/>
    <mergeCell ref="A68:C68"/>
    <mergeCell ref="A69:E69"/>
    <mergeCell ref="F69:J69"/>
    <mergeCell ref="K69:O69"/>
    <mergeCell ref="P69:T69"/>
    <mergeCell ref="IL62:IP62"/>
    <mergeCell ref="IQ62:IU62"/>
    <mergeCell ref="A63:C63"/>
    <mergeCell ref="A64:C64"/>
    <mergeCell ref="A65:C65"/>
    <mergeCell ref="A66:C66"/>
    <mergeCell ref="HH62:HL62"/>
    <mergeCell ref="HM62:HQ62"/>
    <mergeCell ref="HR62:HV62"/>
    <mergeCell ref="HW62:IA62"/>
    <mergeCell ref="IB62:IF62"/>
    <mergeCell ref="IG62:IK62"/>
    <mergeCell ref="GD62:GH62"/>
    <mergeCell ref="GI62:GM62"/>
    <mergeCell ref="GN62:GR62"/>
    <mergeCell ref="GS62:GW62"/>
    <mergeCell ref="GX62:HB62"/>
    <mergeCell ref="HC62:HG62"/>
    <mergeCell ref="EZ62:FD62"/>
    <mergeCell ref="FE62:FI62"/>
    <mergeCell ref="FJ62:FN62"/>
    <mergeCell ref="FO62:FS62"/>
    <mergeCell ref="FT62:FX62"/>
    <mergeCell ref="FY62:GC62"/>
    <mergeCell ref="DV62:DZ62"/>
    <mergeCell ref="EA62:EE62"/>
    <mergeCell ref="EF62:EJ62"/>
    <mergeCell ref="EK62:EO62"/>
    <mergeCell ref="EP62:ET62"/>
    <mergeCell ref="EU62:EY62"/>
    <mergeCell ref="CR62:CV62"/>
    <mergeCell ref="CW62:DA62"/>
    <mergeCell ref="DB62:DF62"/>
    <mergeCell ref="DG62:DK62"/>
    <mergeCell ref="DL62:DP62"/>
    <mergeCell ref="DQ62:DU62"/>
    <mergeCell ref="BN62:BR62"/>
    <mergeCell ref="BS62:BW62"/>
    <mergeCell ref="BX62:CB62"/>
    <mergeCell ref="CC62:CG62"/>
    <mergeCell ref="CH62:CL62"/>
    <mergeCell ref="CM62:CQ62"/>
    <mergeCell ref="AJ62:AN62"/>
    <mergeCell ref="AO62:AS62"/>
    <mergeCell ref="AT62:AX62"/>
    <mergeCell ref="AY62:BC62"/>
    <mergeCell ref="BD62:BH62"/>
    <mergeCell ref="BI62:BM62"/>
    <mergeCell ref="IL60:IP60"/>
    <mergeCell ref="IQ60:IU60"/>
    <mergeCell ref="A61:E61"/>
    <mergeCell ref="A62:C62"/>
    <mergeCell ref="F62:J62"/>
    <mergeCell ref="K62:O62"/>
    <mergeCell ref="P62:T62"/>
    <mergeCell ref="U62:Y62"/>
    <mergeCell ref="Z62:AD62"/>
    <mergeCell ref="AE62:AI62"/>
    <mergeCell ref="HH60:HL60"/>
    <mergeCell ref="HM60:HQ60"/>
    <mergeCell ref="HR60:HV60"/>
    <mergeCell ref="HW60:IA60"/>
    <mergeCell ref="IB60:IF60"/>
    <mergeCell ref="IG60:IK60"/>
    <mergeCell ref="GD60:GH60"/>
    <mergeCell ref="GI60:GM60"/>
    <mergeCell ref="GN60:GR60"/>
    <mergeCell ref="GS60:GW60"/>
    <mergeCell ref="GX60:HB60"/>
    <mergeCell ref="HC60:HG60"/>
    <mergeCell ref="EZ60:FD60"/>
    <mergeCell ref="FE60:FI60"/>
    <mergeCell ref="FJ60:FN60"/>
    <mergeCell ref="FO60:FS60"/>
    <mergeCell ref="FT60:FX60"/>
    <mergeCell ref="FY60:GC60"/>
    <mergeCell ref="DV60:DZ60"/>
    <mergeCell ref="EA60:EE60"/>
    <mergeCell ref="EF60:EJ60"/>
    <mergeCell ref="EK60:EO60"/>
    <mergeCell ref="EP60:ET60"/>
    <mergeCell ref="EU60:EY60"/>
    <mergeCell ref="CR60:CV60"/>
    <mergeCell ref="CW60:DA60"/>
    <mergeCell ref="DB60:DF60"/>
    <mergeCell ref="DG60:DK60"/>
    <mergeCell ref="DL60:DP60"/>
    <mergeCell ref="DQ60:DU60"/>
    <mergeCell ref="BN60:BR60"/>
    <mergeCell ref="BS60:BW60"/>
    <mergeCell ref="BX60:CB60"/>
    <mergeCell ref="CC60:CG60"/>
    <mergeCell ref="CH60:CL60"/>
    <mergeCell ref="CM60:CQ60"/>
    <mergeCell ref="AJ60:AN60"/>
    <mergeCell ref="AO60:AS60"/>
    <mergeCell ref="AT60:AX60"/>
    <mergeCell ref="AY60:BC60"/>
    <mergeCell ref="BD60:BH60"/>
    <mergeCell ref="BI60:BM60"/>
    <mergeCell ref="IG59:IK59"/>
    <mergeCell ref="IL59:IP59"/>
    <mergeCell ref="IQ59:IU59"/>
    <mergeCell ref="A60:E60"/>
    <mergeCell ref="F60:J60"/>
    <mergeCell ref="K60:O60"/>
    <mergeCell ref="P60:T60"/>
    <mergeCell ref="U60:Y60"/>
    <mergeCell ref="Z60:AD60"/>
    <mergeCell ref="AE60:AI60"/>
    <mergeCell ref="HC59:HG59"/>
    <mergeCell ref="HH59:HL59"/>
    <mergeCell ref="HM59:HQ59"/>
    <mergeCell ref="HR59:HV59"/>
    <mergeCell ref="HW59:IA59"/>
    <mergeCell ref="IB59:IF59"/>
    <mergeCell ref="FY59:GC59"/>
    <mergeCell ref="GD59:GH59"/>
    <mergeCell ref="GI59:GM59"/>
    <mergeCell ref="GN59:GR59"/>
    <mergeCell ref="GS59:GW59"/>
    <mergeCell ref="GX59:HB59"/>
    <mergeCell ref="EU59:EY59"/>
    <mergeCell ref="EZ59:FD59"/>
    <mergeCell ref="FE59:FI59"/>
    <mergeCell ref="FJ59:FN59"/>
    <mergeCell ref="FO59:FS59"/>
    <mergeCell ref="FT59:FX59"/>
    <mergeCell ref="DQ59:DU59"/>
    <mergeCell ref="DV59:DZ59"/>
    <mergeCell ref="EA59:EE59"/>
    <mergeCell ref="EF59:EJ59"/>
    <mergeCell ref="EK59:EO59"/>
    <mergeCell ref="EP59:ET59"/>
    <mergeCell ref="CM59:CQ59"/>
    <mergeCell ref="CR59:CV59"/>
    <mergeCell ref="CW59:DA59"/>
    <mergeCell ref="DB59:DF59"/>
    <mergeCell ref="DG59:DK59"/>
    <mergeCell ref="DL59:DP59"/>
    <mergeCell ref="BI59:BM59"/>
    <mergeCell ref="BN59:BR59"/>
    <mergeCell ref="BS59:BW59"/>
    <mergeCell ref="BX59:CB59"/>
    <mergeCell ref="CC59:CG59"/>
    <mergeCell ref="CH59:CL59"/>
    <mergeCell ref="AE59:AI59"/>
    <mergeCell ref="AJ59:AN59"/>
    <mergeCell ref="AO59:AS59"/>
    <mergeCell ref="AT59:AX59"/>
    <mergeCell ref="AY59:BC59"/>
    <mergeCell ref="BD59:BH59"/>
    <mergeCell ref="A59:E59"/>
    <mergeCell ref="F59:J59"/>
    <mergeCell ref="K59:O59"/>
    <mergeCell ref="P59:T59"/>
    <mergeCell ref="U59:Y59"/>
    <mergeCell ref="Z59:AD59"/>
    <mergeCell ref="HR58:HV58"/>
    <mergeCell ref="HW58:IA58"/>
    <mergeCell ref="IB58:IF58"/>
    <mergeCell ref="IG58:IK58"/>
    <mergeCell ref="IL58:IP58"/>
    <mergeCell ref="IQ58:IU58"/>
    <mergeCell ref="GN58:GR58"/>
    <mergeCell ref="GS58:GW58"/>
    <mergeCell ref="GX58:HB58"/>
    <mergeCell ref="HC58:HG58"/>
    <mergeCell ref="HH58:HL58"/>
    <mergeCell ref="HM58:HQ58"/>
    <mergeCell ref="FJ58:FN58"/>
    <mergeCell ref="FO58:FS58"/>
    <mergeCell ref="FT58:FX58"/>
    <mergeCell ref="FY58:GC58"/>
    <mergeCell ref="GD58:GH58"/>
    <mergeCell ref="GI58:GM58"/>
    <mergeCell ref="EF58:EJ58"/>
    <mergeCell ref="EK58:EO58"/>
    <mergeCell ref="EP58:ET58"/>
    <mergeCell ref="EU58:EY58"/>
    <mergeCell ref="EZ58:FD58"/>
    <mergeCell ref="FE58:FI58"/>
    <mergeCell ref="DB58:DF58"/>
    <mergeCell ref="DG58:DK58"/>
    <mergeCell ref="DL58:DP58"/>
    <mergeCell ref="DQ58:DU58"/>
    <mergeCell ref="DV58:DZ58"/>
    <mergeCell ref="EA58:EE58"/>
    <mergeCell ref="BX58:CB58"/>
    <mergeCell ref="CC58:CG58"/>
    <mergeCell ref="CH58:CL58"/>
    <mergeCell ref="CM58:CQ58"/>
    <mergeCell ref="CR58:CV58"/>
    <mergeCell ref="CW58:DA58"/>
    <mergeCell ref="AT58:AX58"/>
    <mergeCell ref="AY58:BC58"/>
    <mergeCell ref="BD58:BH58"/>
    <mergeCell ref="BI58:BM58"/>
    <mergeCell ref="BN58:BR58"/>
    <mergeCell ref="BS58:BW58"/>
    <mergeCell ref="P58:T58"/>
    <mergeCell ref="U58:Y58"/>
    <mergeCell ref="Z58:AD58"/>
    <mergeCell ref="AE58:AI58"/>
    <mergeCell ref="AJ58:AN58"/>
    <mergeCell ref="AO58:AS58"/>
    <mergeCell ref="A55:E55"/>
    <mergeCell ref="A56:E56"/>
    <mergeCell ref="A57:E57"/>
    <mergeCell ref="A58:E58"/>
    <mergeCell ref="F58:J58"/>
    <mergeCell ref="K58:O58"/>
    <mergeCell ref="HR54:HV54"/>
    <mergeCell ref="HW54:IA54"/>
    <mergeCell ref="IB54:IF54"/>
    <mergeCell ref="IG54:IK54"/>
    <mergeCell ref="IL54:IP54"/>
    <mergeCell ref="IQ54:IU54"/>
    <mergeCell ref="GN54:GR54"/>
    <mergeCell ref="GS54:GW54"/>
    <mergeCell ref="GX54:HB54"/>
    <mergeCell ref="HC54:HG54"/>
    <mergeCell ref="HH54:HL54"/>
    <mergeCell ref="HM54:HQ54"/>
    <mergeCell ref="FJ54:FN54"/>
    <mergeCell ref="FO54:FS54"/>
    <mergeCell ref="FT54:FX54"/>
    <mergeCell ref="FY54:GC54"/>
    <mergeCell ref="GD54:GH54"/>
    <mergeCell ref="GI54:GM54"/>
    <mergeCell ref="EF54:EJ54"/>
    <mergeCell ref="EK54:EO54"/>
    <mergeCell ref="EP54:ET54"/>
    <mergeCell ref="EU54:EY54"/>
    <mergeCell ref="EZ54:FD54"/>
    <mergeCell ref="FE54:FI54"/>
    <mergeCell ref="DB54:DF54"/>
    <mergeCell ref="DG54:DK54"/>
    <mergeCell ref="DL54:DP54"/>
    <mergeCell ref="DQ54:DU54"/>
    <mergeCell ref="DV54:DZ54"/>
    <mergeCell ref="EA54:EE54"/>
    <mergeCell ref="BX54:CB54"/>
    <mergeCell ref="CC54:CG54"/>
    <mergeCell ref="CH54:CL54"/>
    <mergeCell ref="CM54:CQ54"/>
    <mergeCell ref="CR54:CV54"/>
    <mergeCell ref="CW54:DA54"/>
    <mergeCell ref="AT54:AX54"/>
    <mergeCell ref="AY54:BC54"/>
    <mergeCell ref="BD54:BH54"/>
    <mergeCell ref="BI54:BM54"/>
    <mergeCell ref="BN54:BR54"/>
    <mergeCell ref="BS54:BW54"/>
    <mergeCell ref="IQ53:IU53"/>
    <mergeCell ref="A54:E54"/>
    <mergeCell ref="F54:J54"/>
    <mergeCell ref="K54:O54"/>
    <mergeCell ref="P54:T54"/>
    <mergeCell ref="U54:Y54"/>
    <mergeCell ref="Z54:AD54"/>
    <mergeCell ref="AE54:AI54"/>
    <mergeCell ref="AJ54:AN54"/>
    <mergeCell ref="AO54:AS54"/>
    <mergeCell ref="HM53:HQ53"/>
    <mergeCell ref="HR53:HV53"/>
    <mergeCell ref="HW53:IA53"/>
    <mergeCell ref="IB53:IF53"/>
    <mergeCell ref="IG53:IK53"/>
    <mergeCell ref="IL53:IP53"/>
    <mergeCell ref="GI53:GM53"/>
    <mergeCell ref="GN53:GR53"/>
    <mergeCell ref="GS53:GW53"/>
    <mergeCell ref="GX53:HB53"/>
    <mergeCell ref="HC53:HG53"/>
    <mergeCell ref="HH53:HL53"/>
    <mergeCell ref="FE53:FI53"/>
    <mergeCell ref="FJ53:FN53"/>
    <mergeCell ref="FO53:FS53"/>
    <mergeCell ref="FT53:FX53"/>
    <mergeCell ref="FY53:GC53"/>
    <mergeCell ref="GD53:GH53"/>
    <mergeCell ref="EA53:EE53"/>
    <mergeCell ref="EF53:EJ53"/>
    <mergeCell ref="EK53:EO53"/>
    <mergeCell ref="EP53:ET53"/>
    <mergeCell ref="EU53:EY53"/>
    <mergeCell ref="EZ53:FD53"/>
    <mergeCell ref="CW53:DA53"/>
    <mergeCell ref="DB53:DF53"/>
    <mergeCell ref="DG53:DK53"/>
    <mergeCell ref="DL53:DP53"/>
    <mergeCell ref="DQ53:DU53"/>
    <mergeCell ref="DV53:DZ53"/>
    <mergeCell ref="BS53:BW53"/>
    <mergeCell ref="BX53:CB53"/>
    <mergeCell ref="CC53:CG53"/>
    <mergeCell ref="CH53:CL53"/>
    <mergeCell ref="CM53:CQ53"/>
    <mergeCell ref="CR53:CV53"/>
    <mergeCell ref="AO53:AS53"/>
    <mergeCell ref="AT53:AX53"/>
    <mergeCell ref="AY53:BC53"/>
    <mergeCell ref="BD53:BH53"/>
    <mergeCell ref="BI53:BM53"/>
    <mergeCell ref="BN53:BR53"/>
    <mergeCell ref="IL52:IP52"/>
    <mergeCell ref="IQ52:IU52"/>
    <mergeCell ref="A53:E53"/>
    <mergeCell ref="F53:J53"/>
    <mergeCell ref="K53:O53"/>
    <mergeCell ref="P53:T53"/>
    <mergeCell ref="U53:Y53"/>
    <mergeCell ref="Z53:AD53"/>
    <mergeCell ref="AE53:AI53"/>
    <mergeCell ref="AJ53:AN53"/>
    <mergeCell ref="HH52:HL52"/>
    <mergeCell ref="HM52:HQ52"/>
    <mergeCell ref="HR52:HV52"/>
    <mergeCell ref="HW52:IA52"/>
    <mergeCell ref="IB52:IF52"/>
    <mergeCell ref="IG52:IK52"/>
    <mergeCell ref="GD52:GH52"/>
    <mergeCell ref="GI52:GM52"/>
    <mergeCell ref="GN52:GR52"/>
    <mergeCell ref="GS52:GW52"/>
    <mergeCell ref="GX52:HB52"/>
    <mergeCell ref="HC52:HG52"/>
    <mergeCell ref="EZ52:FD52"/>
    <mergeCell ref="FE52:FI52"/>
    <mergeCell ref="FJ52:FN52"/>
    <mergeCell ref="FO52:FS52"/>
    <mergeCell ref="FT52:FX52"/>
    <mergeCell ref="FY52:GC52"/>
    <mergeCell ref="DV52:DZ52"/>
    <mergeCell ref="EA52:EE52"/>
    <mergeCell ref="EF52:EJ52"/>
    <mergeCell ref="EK52:EO52"/>
    <mergeCell ref="EP52:ET52"/>
    <mergeCell ref="EU52:EY52"/>
    <mergeCell ref="CR52:CV52"/>
    <mergeCell ref="CW52:DA52"/>
    <mergeCell ref="DB52:DF52"/>
    <mergeCell ref="DG52:DK52"/>
    <mergeCell ref="DL52:DP52"/>
    <mergeCell ref="DQ52:DU52"/>
    <mergeCell ref="BN52:BR52"/>
    <mergeCell ref="BS52:BW52"/>
    <mergeCell ref="BX52:CB52"/>
    <mergeCell ref="CC52:CG52"/>
    <mergeCell ref="CH52:CL52"/>
    <mergeCell ref="CM52:CQ52"/>
    <mergeCell ref="AJ52:AN52"/>
    <mergeCell ref="AO52:AS52"/>
    <mergeCell ref="AT52:AX52"/>
    <mergeCell ref="AY52:BC52"/>
    <mergeCell ref="BD52:BH52"/>
    <mergeCell ref="BI52:BM52"/>
    <mergeCell ref="IG51:IK51"/>
    <mergeCell ref="IL51:IP51"/>
    <mergeCell ref="IQ51:IU51"/>
    <mergeCell ref="A52:E52"/>
    <mergeCell ref="F52:J52"/>
    <mergeCell ref="K52:O52"/>
    <mergeCell ref="P52:T52"/>
    <mergeCell ref="U52:Y52"/>
    <mergeCell ref="Z52:AD52"/>
    <mergeCell ref="AE52:AI52"/>
    <mergeCell ref="HC51:HG51"/>
    <mergeCell ref="HH51:HL51"/>
    <mergeCell ref="HM51:HQ51"/>
    <mergeCell ref="HR51:HV51"/>
    <mergeCell ref="HW51:IA51"/>
    <mergeCell ref="IB51:IF51"/>
    <mergeCell ref="FY51:GC51"/>
    <mergeCell ref="GD51:GH51"/>
    <mergeCell ref="GI51:GM51"/>
    <mergeCell ref="GN51:GR51"/>
    <mergeCell ref="GS51:GW51"/>
    <mergeCell ref="GX51:HB51"/>
    <mergeCell ref="EU51:EY51"/>
    <mergeCell ref="EZ51:FD51"/>
    <mergeCell ref="FE51:FI51"/>
    <mergeCell ref="FJ51:FN51"/>
    <mergeCell ref="FO51:FS51"/>
    <mergeCell ref="FT51:FX51"/>
    <mergeCell ref="DQ51:DU51"/>
    <mergeCell ref="DV51:DZ51"/>
    <mergeCell ref="EA51:EE51"/>
    <mergeCell ref="EF51:EJ51"/>
    <mergeCell ref="EK51:EO51"/>
    <mergeCell ref="EP51:ET51"/>
    <mergeCell ref="CM51:CQ51"/>
    <mergeCell ref="CR51:CV51"/>
    <mergeCell ref="CW51:DA51"/>
    <mergeCell ref="DB51:DF51"/>
    <mergeCell ref="DG51:DK51"/>
    <mergeCell ref="DL51:DP51"/>
    <mergeCell ref="BI51:BM51"/>
    <mergeCell ref="BN51:BR51"/>
    <mergeCell ref="BS51:BW51"/>
    <mergeCell ref="BX51:CB51"/>
    <mergeCell ref="CC51:CG51"/>
    <mergeCell ref="CH51:CL51"/>
    <mergeCell ref="AE51:AI51"/>
    <mergeCell ref="AJ51:AN51"/>
    <mergeCell ref="AO51:AS51"/>
    <mergeCell ref="AT51:AX51"/>
    <mergeCell ref="AY51:BC51"/>
    <mergeCell ref="BD51:BH51"/>
    <mergeCell ref="A51:E51"/>
    <mergeCell ref="F51:J51"/>
    <mergeCell ref="K51:O51"/>
    <mergeCell ref="P51:T51"/>
    <mergeCell ref="U51:Y51"/>
    <mergeCell ref="Z51:AD51"/>
    <mergeCell ref="HR50:HV50"/>
    <mergeCell ref="HW50:IA50"/>
    <mergeCell ref="IB50:IF50"/>
    <mergeCell ref="IG50:IK50"/>
    <mergeCell ref="IL50:IP50"/>
    <mergeCell ref="IQ50:IU50"/>
    <mergeCell ref="GN50:GR50"/>
    <mergeCell ref="GS50:GW50"/>
    <mergeCell ref="GX50:HB50"/>
    <mergeCell ref="HC50:HG50"/>
    <mergeCell ref="HH50:HL50"/>
    <mergeCell ref="HM50:HQ50"/>
    <mergeCell ref="FJ50:FN50"/>
    <mergeCell ref="FO50:FS50"/>
    <mergeCell ref="FT50:FX50"/>
    <mergeCell ref="FY50:GC50"/>
    <mergeCell ref="GD50:GH50"/>
    <mergeCell ref="GI50:GM50"/>
    <mergeCell ref="EF50:EJ50"/>
    <mergeCell ref="EK50:EO50"/>
    <mergeCell ref="EP50:ET50"/>
    <mergeCell ref="EU50:EY50"/>
    <mergeCell ref="EZ50:FD50"/>
    <mergeCell ref="FE50:FI50"/>
    <mergeCell ref="DB50:DF50"/>
    <mergeCell ref="DG50:DK50"/>
    <mergeCell ref="DL50:DP50"/>
    <mergeCell ref="DQ50:DU50"/>
    <mergeCell ref="DV50:DZ50"/>
    <mergeCell ref="EA50:EE50"/>
    <mergeCell ref="BX50:CB50"/>
    <mergeCell ref="CC50:CG50"/>
    <mergeCell ref="CH50:CL50"/>
    <mergeCell ref="CM50:CQ50"/>
    <mergeCell ref="CR50:CV50"/>
    <mergeCell ref="CW50:DA50"/>
    <mergeCell ref="AT50:AX50"/>
    <mergeCell ref="AY50:BC50"/>
    <mergeCell ref="BD50:BH50"/>
    <mergeCell ref="BI50:BM50"/>
    <mergeCell ref="BN50:BR50"/>
    <mergeCell ref="BS50:BW50"/>
    <mergeCell ref="IQ49:IU49"/>
    <mergeCell ref="A50:E50"/>
    <mergeCell ref="F50:J50"/>
    <mergeCell ref="K50:O50"/>
    <mergeCell ref="P50:T50"/>
    <mergeCell ref="U50:Y50"/>
    <mergeCell ref="Z50:AD50"/>
    <mergeCell ref="AE50:AI50"/>
    <mergeCell ref="AJ50:AN50"/>
    <mergeCell ref="AO50:AS50"/>
    <mergeCell ref="HM49:HQ49"/>
    <mergeCell ref="HR49:HV49"/>
    <mergeCell ref="HW49:IA49"/>
    <mergeCell ref="IB49:IF49"/>
    <mergeCell ref="IG49:IK49"/>
    <mergeCell ref="IL49:IP49"/>
    <mergeCell ref="GI49:GM49"/>
    <mergeCell ref="GN49:GR49"/>
    <mergeCell ref="GS49:GW49"/>
    <mergeCell ref="GX49:HB49"/>
    <mergeCell ref="HC49:HG49"/>
    <mergeCell ref="HH49:HL49"/>
    <mergeCell ref="FE49:FI49"/>
    <mergeCell ref="FJ49:FN49"/>
    <mergeCell ref="FO49:FS49"/>
    <mergeCell ref="FT49:FX49"/>
    <mergeCell ref="FY49:GC49"/>
    <mergeCell ref="GD49:GH49"/>
    <mergeCell ref="EA49:EE49"/>
    <mergeCell ref="EF49:EJ49"/>
    <mergeCell ref="EK49:EO49"/>
    <mergeCell ref="EP49:ET49"/>
    <mergeCell ref="EU49:EY49"/>
    <mergeCell ref="EZ49:FD49"/>
    <mergeCell ref="CW49:DA49"/>
    <mergeCell ref="DB49:DF49"/>
    <mergeCell ref="DG49:DK49"/>
    <mergeCell ref="DL49:DP49"/>
    <mergeCell ref="DQ49:DU49"/>
    <mergeCell ref="DV49:DZ49"/>
    <mergeCell ref="BS49:BW49"/>
    <mergeCell ref="BX49:CB49"/>
    <mergeCell ref="CC49:CG49"/>
    <mergeCell ref="CH49:CL49"/>
    <mergeCell ref="CM49:CQ49"/>
    <mergeCell ref="CR49:CV49"/>
    <mergeCell ref="AO49:AS49"/>
    <mergeCell ref="AT49:AX49"/>
    <mergeCell ref="AY49:BC49"/>
    <mergeCell ref="BD49:BH49"/>
    <mergeCell ref="BI49:BM49"/>
    <mergeCell ref="BN49:BR49"/>
    <mergeCell ref="IL48:IP48"/>
    <mergeCell ref="IQ48:IU48"/>
    <mergeCell ref="A49:E49"/>
    <mergeCell ref="F49:J49"/>
    <mergeCell ref="K49:O49"/>
    <mergeCell ref="P49:T49"/>
    <mergeCell ref="U49:Y49"/>
    <mergeCell ref="Z49:AD49"/>
    <mergeCell ref="AE49:AI49"/>
    <mergeCell ref="AJ49:AN49"/>
    <mergeCell ref="HH48:HL48"/>
    <mergeCell ref="HM48:HQ48"/>
    <mergeCell ref="HR48:HV48"/>
    <mergeCell ref="HW48:IA48"/>
    <mergeCell ref="IB48:IF48"/>
    <mergeCell ref="IG48:IK48"/>
    <mergeCell ref="GD48:GH48"/>
    <mergeCell ref="GI48:GM48"/>
    <mergeCell ref="GN48:GR48"/>
    <mergeCell ref="GS48:GW48"/>
    <mergeCell ref="GX48:HB48"/>
    <mergeCell ref="HC48:HG48"/>
    <mergeCell ref="EZ48:FD48"/>
    <mergeCell ref="FE48:FI48"/>
    <mergeCell ref="FJ48:FN48"/>
    <mergeCell ref="FO48:FS48"/>
    <mergeCell ref="FT48:FX48"/>
    <mergeCell ref="FY48:GC48"/>
    <mergeCell ref="DV48:DZ48"/>
    <mergeCell ref="EA48:EE48"/>
    <mergeCell ref="EF48:EJ48"/>
    <mergeCell ref="EK48:EO48"/>
    <mergeCell ref="EP48:ET48"/>
    <mergeCell ref="EU48:EY48"/>
    <mergeCell ref="CR48:CV48"/>
    <mergeCell ref="CW48:DA48"/>
    <mergeCell ref="DB48:DF48"/>
    <mergeCell ref="DG48:DK48"/>
    <mergeCell ref="DL48:DP48"/>
    <mergeCell ref="DQ48:DU48"/>
    <mergeCell ref="BN48:BR48"/>
    <mergeCell ref="BS48:BW48"/>
    <mergeCell ref="BX48:CB48"/>
    <mergeCell ref="CC48:CG48"/>
    <mergeCell ref="CH48:CL48"/>
    <mergeCell ref="CM48:CQ48"/>
    <mergeCell ref="AJ48:AN48"/>
    <mergeCell ref="AO48:AS48"/>
    <mergeCell ref="AT48:AX48"/>
    <mergeCell ref="AY48:BC48"/>
    <mergeCell ref="BD48:BH48"/>
    <mergeCell ref="BI48:BM48"/>
    <mergeCell ref="IG47:IK47"/>
    <mergeCell ref="IL47:IP47"/>
    <mergeCell ref="IQ47:IU47"/>
    <mergeCell ref="A48:E48"/>
    <mergeCell ref="F48:J48"/>
    <mergeCell ref="K48:O48"/>
    <mergeCell ref="P48:T48"/>
    <mergeCell ref="U48:Y48"/>
    <mergeCell ref="Z48:AD48"/>
    <mergeCell ref="AE48:AI48"/>
    <mergeCell ref="HC47:HG47"/>
    <mergeCell ref="HH47:HL47"/>
    <mergeCell ref="HM47:HQ47"/>
    <mergeCell ref="HR47:HV47"/>
    <mergeCell ref="HW47:IA47"/>
    <mergeCell ref="IB47:IF47"/>
    <mergeCell ref="FY47:GC47"/>
    <mergeCell ref="GD47:GH47"/>
    <mergeCell ref="GI47:GM47"/>
    <mergeCell ref="GN47:GR47"/>
    <mergeCell ref="GS47:GW47"/>
    <mergeCell ref="GX47:HB47"/>
    <mergeCell ref="EU47:EY47"/>
    <mergeCell ref="EZ47:FD47"/>
    <mergeCell ref="FE47:FI47"/>
    <mergeCell ref="FJ47:FN47"/>
    <mergeCell ref="FO47:FS47"/>
    <mergeCell ref="FT47:FX47"/>
    <mergeCell ref="DQ47:DU47"/>
    <mergeCell ref="DV47:DZ47"/>
    <mergeCell ref="EA47:EE47"/>
    <mergeCell ref="EF47:EJ47"/>
    <mergeCell ref="EK47:EO47"/>
    <mergeCell ref="EP47:ET47"/>
    <mergeCell ref="CM47:CQ47"/>
    <mergeCell ref="CR47:CV47"/>
    <mergeCell ref="CW47:DA47"/>
    <mergeCell ref="DB47:DF47"/>
    <mergeCell ref="DG47:DK47"/>
    <mergeCell ref="DL47:DP47"/>
    <mergeCell ref="BI47:BM47"/>
    <mergeCell ref="BN47:BR47"/>
    <mergeCell ref="BS47:BW47"/>
    <mergeCell ref="BX47:CB47"/>
    <mergeCell ref="CC47:CG47"/>
    <mergeCell ref="CH47:CL47"/>
    <mergeCell ref="AE47:AI47"/>
    <mergeCell ref="AJ47:AN47"/>
    <mergeCell ref="AO47:AS47"/>
    <mergeCell ref="AT47:AX47"/>
    <mergeCell ref="AY47:BC47"/>
    <mergeCell ref="BD47:BH47"/>
    <mergeCell ref="A47:E47"/>
    <mergeCell ref="F47:J47"/>
    <mergeCell ref="K47:O47"/>
    <mergeCell ref="P47:T47"/>
    <mergeCell ref="U47:Y47"/>
    <mergeCell ref="Z47:AD47"/>
    <mergeCell ref="HR46:HV46"/>
    <mergeCell ref="HW46:IA46"/>
    <mergeCell ref="IB46:IF46"/>
    <mergeCell ref="IG46:IK46"/>
    <mergeCell ref="IL46:IP46"/>
    <mergeCell ref="IQ46:IU46"/>
    <mergeCell ref="GN46:GR46"/>
    <mergeCell ref="GS46:GW46"/>
    <mergeCell ref="GX46:HB46"/>
    <mergeCell ref="HC46:HG46"/>
    <mergeCell ref="HH46:HL46"/>
    <mergeCell ref="HM46:HQ46"/>
    <mergeCell ref="FJ46:FN46"/>
    <mergeCell ref="FO46:FS46"/>
    <mergeCell ref="FT46:FX46"/>
    <mergeCell ref="FY46:GC46"/>
    <mergeCell ref="GD46:GH46"/>
    <mergeCell ref="GI46:GM46"/>
    <mergeCell ref="EF46:EJ46"/>
    <mergeCell ref="EK46:EO46"/>
    <mergeCell ref="EP46:ET46"/>
    <mergeCell ref="EU46:EY46"/>
    <mergeCell ref="EZ46:FD46"/>
    <mergeCell ref="FE46:FI46"/>
    <mergeCell ref="DB46:DF46"/>
    <mergeCell ref="DG46:DK46"/>
    <mergeCell ref="DL46:DP46"/>
    <mergeCell ref="DQ46:DU46"/>
    <mergeCell ref="DV46:DZ46"/>
    <mergeCell ref="EA46:EE46"/>
    <mergeCell ref="BX46:CB46"/>
    <mergeCell ref="CC46:CG46"/>
    <mergeCell ref="CH46:CL46"/>
    <mergeCell ref="CM46:CQ46"/>
    <mergeCell ref="CR46:CV46"/>
    <mergeCell ref="CW46:DA46"/>
    <mergeCell ref="AT46:AX46"/>
    <mergeCell ref="AY46:BC46"/>
    <mergeCell ref="BD46:BH46"/>
    <mergeCell ref="BI46:BM46"/>
    <mergeCell ref="BN46:BR46"/>
    <mergeCell ref="BS46:BW46"/>
    <mergeCell ref="IQ45:IU45"/>
    <mergeCell ref="A46:E46"/>
    <mergeCell ref="F46:J46"/>
    <mergeCell ref="K46:O46"/>
    <mergeCell ref="P46:T46"/>
    <mergeCell ref="U46:Y46"/>
    <mergeCell ref="Z46:AD46"/>
    <mergeCell ref="AE46:AI46"/>
    <mergeCell ref="AJ46:AN46"/>
    <mergeCell ref="AO46:AS46"/>
    <mergeCell ref="HM45:HQ45"/>
    <mergeCell ref="HR45:HV45"/>
    <mergeCell ref="HW45:IA45"/>
    <mergeCell ref="IB45:IF45"/>
    <mergeCell ref="IG45:IK45"/>
    <mergeCell ref="IL45:IP45"/>
    <mergeCell ref="GI45:GM45"/>
    <mergeCell ref="GN45:GR45"/>
    <mergeCell ref="GS45:GW45"/>
    <mergeCell ref="GX45:HB45"/>
    <mergeCell ref="HC45:HG45"/>
    <mergeCell ref="HH45:HL45"/>
    <mergeCell ref="FE45:FI45"/>
    <mergeCell ref="FJ45:FN45"/>
    <mergeCell ref="FO45:FS45"/>
    <mergeCell ref="FT45:FX45"/>
    <mergeCell ref="FY45:GC45"/>
    <mergeCell ref="GD45:GH45"/>
    <mergeCell ref="EA45:EE45"/>
    <mergeCell ref="EF45:EJ45"/>
    <mergeCell ref="EK45:EO45"/>
    <mergeCell ref="EP45:ET45"/>
    <mergeCell ref="EU45:EY45"/>
    <mergeCell ref="EZ45:FD45"/>
    <mergeCell ref="CW45:DA45"/>
    <mergeCell ref="DB45:DF45"/>
    <mergeCell ref="DG45:DK45"/>
    <mergeCell ref="DL45:DP45"/>
    <mergeCell ref="DQ45:DU45"/>
    <mergeCell ref="DV45:DZ45"/>
    <mergeCell ref="BS45:BW45"/>
    <mergeCell ref="BX45:CB45"/>
    <mergeCell ref="CC45:CG45"/>
    <mergeCell ref="CH45:CL45"/>
    <mergeCell ref="CM45:CQ45"/>
    <mergeCell ref="CR45:CV45"/>
    <mergeCell ref="AO45:AS45"/>
    <mergeCell ref="AT45:AX45"/>
    <mergeCell ref="AY45:BC45"/>
    <mergeCell ref="BD45:BH45"/>
    <mergeCell ref="BI45:BM45"/>
    <mergeCell ref="BN45:BR45"/>
    <mergeCell ref="IL44:IP44"/>
    <mergeCell ref="IQ44:IU44"/>
    <mergeCell ref="A45:E45"/>
    <mergeCell ref="F45:J45"/>
    <mergeCell ref="K45:O45"/>
    <mergeCell ref="P45:T45"/>
    <mergeCell ref="U45:Y45"/>
    <mergeCell ref="Z45:AD45"/>
    <mergeCell ref="AE45:AI45"/>
    <mergeCell ref="AJ45:AN45"/>
    <mergeCell ref="HH44:HL44"/>
    <mergeCell ref="HM44:HQ44"/>
    <mergeCell ref="HR44:HV44"/>
    <mergeCell ref="HW44:IA44"/>
    <mergeCell ref="IB44:IF44"/>
    <mergeCell ref="IG44:IK44"/>
    <mergeCell ref="GD44:GH44"/>
    <mergeCell ref="GI44:GM44"/>
    <mergeCell ref="GN44:GR44"/>
    <mergeCell ref="GS44:GW44"/>
    <mergeCell ref="GX44:HB44"/>
    <mergeCell ref="HC44:HG44"/>
    <mergeCell ref="EZ44:FD44"/>
    <mergeCell ref="FE44:FI44"/>
    <mergeCell ref="FJ44:FN44"/>
    <mergeCell ref="FO44:FS44"/>
    <mergeCell ref="FT44:FX44"/>
    <mergeCell ref="FY44:GC44"/>
    <mergeCell ref="DV44:DZ44"/>
    <mergeCell ref="EA44:EE44"/>
    <mergeCell ref="EF44:EJ44"/>
    <mergeCell ref="EK44:EO44"/>
    <mergeCell ref="EP44:ET44"/>
    <mergeCell ref="EU44:EY44"/>
    <mergeCell ref="CR44:CV44"/>
    <mergeCell ref="CW44:DA44"/>
    <mergeCell ref="DB44:DF44"/>
    <mergeCell ref="DG44:DK44"/>
    <mergeCell ref="DL44:DP44"/>
    <mergeCell ref="DQ44:DU44"/>
    <mergeCell ref="BN44:BR44"/>
    <mergeCell ref="BS44:BW44"/>
    <mergeCell ref="BX44:CB44"/>
    <mergeCell ref="CC44:CG44"/>
    <mergeCell ref="CH44:CL44"/>
    <mergeCell ref="CM44:CQ44"/>
    <mergeCell ref="AJ44:AN44"/>
    <mergeCell ref="AO44:AS44"/>
    <mergeCell ref="AT44:AX44"/>
    <mergeCell ref="AY44:BC44"/>
    <mergeCell ref="BD44:BH44"/>
    <mergeCell ref="BI44:BM44"/>
    <mergeCell ref="IG43:IK43"/>
    <mergeCell ref="IL43:IP43"/>
    <mergeCell ref="IQ43:IU43"/>
    <mergeCell ref="A44:E44"/>
    <mergeCell ref="F44:J44"/>
    <mergeCell ref="K44:O44"/>
    <mergeCell ref="P44:T44"/>
    <mergeCell ref="U44:Y44"/>
    <mergeCell ref="Z44:AD44"/>
    <mergeCell ref="AE44:AI44"/>
    <mergeCell ref="HC43:HG43"/>
    <mergeCell ref="HH43:HL43"/>
    <mergeCell ref="HM43:HQ43"/>
    <mergeCell ref="HR43:HV43"/>
    <mergeCell ref="HW43:IA43"/>
    <mergeCell ref="IB43:IF43"/>
    <mergeCell ref="FY43:GC43"/>
    <mergeCell ref="GD43:GH43"/>
    <mergeCell ref="GI43:GM43"/>
    <mergeCell ref="GN43:GR43"/>
    <mergeCell ref="GS43:GW43"/>
    <mergeCell ref="GX43:HB43"/>
    <mergeCell ref="EU43:EY43"/>
    <mergeCell ref="EZ43:FD43"/>
    <mergeCell ref="FE43:FI43"/>
    <mergeCell ref="FJ43:FN43"/>
    <mergeCell ref="FO43:FS43"/>
    <mergeCell ref="FT43:FX43"/>
    <mergeCell ref="DQ43:DU43"/>
    <mergeCell ref="DV43:DZ43"/>
    <mergeCell ref="EA43:EE43"/>
    <mergeCell ref="EF43:EJ43"/>
    <mergeCell ref="EK43:EO43"/>
    <mergeCell ref="EP43:ET43"/>
    <mergeCell ref="CM43:CQ43"/>
    <mergeCell ref="CR43:CV43"/>
    <mergeCell ref="CW43:DA43"/>
    <mergeCell ref="DB43:DF43"/>
    <mergeCell ref="DG43:DK43"/>
    <mergeCell ref="DL43:DP43"/>
    <mergeCell ref="BI43:BM43"/>
    <mergeCell ref="BN43:BR43"/>
    <mergeCell ref="BS43:BW43"/>
    <mergeCell ref="BX43:CB43"/>
    <mergeCell ref="CC43:CG43"/>
    <mergeCell ref="CH43:CL43"/>
    <mergeCell ref="AE43:AI43"/>
    <mergeCell ref="AJ43:AN43"/>
    <mergeCell ref="AO43:AS43"/>
    <mergeCell ref="AT43:AX43"/>
    <mergeCell ref="AY43:BC43"/>
    <mergeCell ref="BD43:BH43"/>
    <mergeCell ref="IB42:IF42"/>
    <mergeCell ref="IG42:IK42"/>
    <mergeCell ref="IL42:IP42"/>
    <mergeCell ref="IQ42:IU42"/>
    <mergeCell ref="A43:E43"/>
    <mergeCell ref="F43:J43"/>
    <mergeCell ref="K43:O43"/>
    <mergeCell ref="P43:T43"/>
    <mergeCell ref="U43:Y43"/>
    <mergeCell ref="Z43:AD43"/>
    <mergeCell ref="GX42:HB42"/>
    <mergeCell ref="HC42:HG42"/>
    <mergeCell ref="HH42:HL42"/>
    <mergeCell ref="HM42:HQ42"/>
    <mergeCell ref="HR42:HV42"/>
    <mergeCell ref="HW42:IA42"/>
    <mergeCell ref="FT42:FX42"/>
    <mergeCell ref="FY42:GC42"/>
    <mergeCell ref="GD42:GH42"/>
    <mergeCell ref="GI42:GM42"/>
    <mergeCell ref="GN42:GR42"/>
    <mergeCell ref="GS42:GW42"/>
    <mergeCell ref="EP42:ET42"/>
    <mergeCell ref="EU42:EY42"/>
    <mergeCell ref="EZ42:FD42"/>
    <mergeCell ref="FE42:FI42"/>
    <mergeCell ref="FJ42:FN42"/>
    <mergeCell ref="FO42:FS42"/>
    <mergeCell ref="DL42:DP42"/>
    <mergeCell ref="DQ42:DU42"/>
    <mergeCell ref="DV42:DZ42"/>
    <mergeCell ref="EA42:EE42"/>
    <mergeCell ref="EF42:EJ42"/>
    <mergeCell ref="EK42:EO42"/>
    <mergeCell ref="CH42:CL42"/>
    <mergeCell ref="CM42:CQ42"/>
    <mergeCell ref="CR42:CV42"/>
    <mergeCell ref="CW42:DA42"/>
    <mergeCell ref="DB42:DF42"/>
    <mergeCell ref="DG42:DK42"/>
    <mergeCell ref="BD42:BH42"/>
    <mergeCell ref="BI42:BM42"/>
    <mergeCell ref="BN42:BR42"/>
    <mergeCell ref="BS42:BW42"/>
    <mergeCell ref="BX42:CB42"/>
    <mergeCell ref="CC42:CG42"/>
    <mergeCell ref="Z42:AD42"/>
    <mergeCell ref="AE42:AI42"/>
    <mergeCell ref="AJ42:AN42"/>
    <mergeCell ref="AO42:AS42"/>
    <mergeCell ref="AT42:AX42"/>
    <mergeCell ref="AY42:BC42"/>
    <mergeCell ref="A41:E41"/>
    <mergeCell ref="A42:E42"/>
    <mergeCell ref="F42:J42"/>
    <mergeCell ref="K42:O42"/>
    <mergeCell ref="P42:T42"/>
    <mergeCell ref="U42:Y42"/>
    <mergeCell ref="IG39:IK39"/>
    <mergeCell ref="IL39:IP39"/>
    <mergeCell ref="IQ39:IU39"/>
    <mergeCell ref="A40:E40"/>
    <mergeCell ref="HM39:HQ39"/>
    <mergeCell ref="HR39:HV39"/>
    <mergeCell ref="HW39:IA39"/>
    <mergeCell ref="IB39:IF39"/>
    <mergeCell ref="GS39:GW39"/>
    <mergeCell ref="GX39:HB39"/>
    <mergeCell ref="FE39:FI39"/>
    <mergeCell ref="FJ39:FN39"/>
    <mergeCell ref="FO39:FS39"/>
    <mergeCell ref="FT39:FX39"/>
    <mergeCell ref="HC39:HG39"/>
    <mergeCell ref="HH39:HL39"/>
    <mergeCell ref="FY39:GC39"/>
    <mergeCell ref="GD39:GH39"/>
    <mergeCell ref="GI39:GM39"/>
    <mergeCell ref="GN39:GR39"/>
    <mergeCell ref="EA39:EE39"/>
    <mergeCell ref="EF39:EJ39"/>
    <mergeCell ref="EK39:EO39"/>
    <mergeCell ref="EP39:ET39"/>
    <mergeCell ref="EU39:EY39"/>
    <mergeCell ref="EZ39:FD39"/>
    <mergeCell ref="CW39:DA39"/>
    <mergeCell ref="DB39:DF39"/>
    <mergeCell ref="DG39:DK39"/>
    <mergeCell ref="DL39:DP39"/>
    <mergeCell ref="DQ39:DU39"/>
    <mergeCell ref="DV39:DZ39"/>
    <mergeCell ref="BS39:BW39"/>
    <mergeCell ref="BX39:CB39"/>
    <mergeCell ref="CC39:CG39"/>
    <mergeCell ref="CH39:CL39"/>
    <mergeCell ref="CM39:CQ39"/>
    <mergeCell ref="CR39:CV39"/>
    <mergeCell ref="AO39:AS39"/>
    <mergeCell ref="AT39:AX39"/>
    <mergeCell ref="AY39:BC39"/>
    <mergeCell ref="BD39:BH39"/>
    <mergeCell ref="BI39:BM39"/>
    <mergeCell ref="BN39:BR39"/>
    <mergeCell ref="IL38:IP38"/>
    <mergeCell ref="IQ38:IU38"/>
    <mergeCell ref="A39:E39"/>
    <mergeCell ref="F39:J39"/>
    <mergeCell ref="K39:O39"/>
    <mergeCell ref="P39:T39"/>
    <mergeCell ref="U39:Y39"/>
    <mergeCell ref="Z39:AD39"/>
    <mergeCell ref="AE39:AI39"/>
    <mergeCell ref="AJ39:AN39"/>
    <mergeCell ref="HH38:HL38"/>
    <mergeCell ref="HM38:HQ38"/>
    <mergeCell ref="HR38:HV38"/>
    <mergeCell ref="HW38:IA38"/>
    <mergeCell ref="IB38:IF38"/>
    <mergeCell ref="IG38:IK38"/>
    <mergeCell ref="GD38:GH38"/>
    <mergeCell ref="GI38:GM38"/>
    <mergeCell ref="GN38:GR38"/>
    <mergeCell ref="GS38:GW38"/>
    <mergeCell ref="GX38:HB38"/>
    <mergeCell ref="HC38:HG38"/>
    <mergeCell ref="EZ38:FD38"/>
    <mergeCell ref="FE38:FI38"/>
    <mergeCell ref="FJ38:FN38"/>
    <mergeCell ref="FO38:FS38"/>
    <mergeCell ref="FT38:FX38"/>
    <mergeCell ref="FY38:GC38"/>
    <mergeCell ref="DV38:DZ38"/>
    <mergeCell ref="EA38:EE38"/>
    <mergeCell ref="EF38:EJ38"/>
    <mergeCell ref="EK38:EO38"/>
    <mergeCell ref="EP38:ET38"/>
    <mergeCell ref="EU38:EY38"/>
    <mergeCell ref="CR38:CV38"/>
    <mergeCell ref="CW38:DA38"/>
    <mergeCell ref="DB38:DF38"/>
    <mergeCell ref="DG38:DK38"/>
    <mergeCell ref="DL38:DP38"/>
    <mergeCell ref="DQ38:DU38"/>
    <mergeCell ref="BN38:BR38"/>
    <mergeCell ref="BS38:BW38"/>
    <mergeCell ref="BX38:CB38"/>
    <mergeCell ref="CC38:CG38"/>
    <mergeCell ref="CH38:CL38"/>
    <mergeCell ref="CM38:CQ38"/>
    <mergeCell ref="AJ38:AN38"/>
    <mergeCell ref="AO38:AS38"/>
    <mergeCell ref="AT38:AX38"/>
    <mergeCell ref="AY38:BC38"/>
    <mergeCell ref="BD38:BH38"/>
    <mergeCell ref="BI38:BM38"/>
    <mergeCell ref="IG37:IK37"/>
    <mergeCell ref="IL37:IP37"/>
    <mergeCell ref="IQ37:IU37"/>
    <mergeCell ref="A38:E38"/>
    <mergeCell ref="F38:J38"/>
    <mergeCell ref="K38:O38"/>
    <mergeCell ref="P38:T38"/>
    <mergeCell ref="U38:Y38"/>
    <mergeCell ref="Z38:AD38"/>
    <mergeCell ref="AE38:AI38"/>
    <mergeCell ref="HC37:HG37"/>
    <mergeCell ref="HH37:HL37"/>
    <mergeCell ref="HM37:HQ37"/>
    <mergeCell ref="HR37:HV37"/>
    <mergeCell ref="HW37:IA37"/>
    <mergeCell ref="IB37:IF37"/>
    <mergeCell ref="FY37:GC37"/>
    <mergeCell ref="GD37:GH37"/>
    <mergeCell ref="GI37:GM37"/>
    <mergeCell ref="GN37:GR37"/>
    <mergeCell ref="GS37:GW37"/>
    <mergeCell ref="GX37:HB37"/>
    <mergeCell ref="EU37:EY37"/>
    <mergeCell ref="EZ37:FD37"/>
    <mergeCell ref="FE37:FI37"/>
    <mergeCell ref="FJ37:FN37"/>
    <mergeCell ref="FO37:FS37"/>
    <mergeCell ref="FT37:FX37"/>
    <mergeCell ref="DQ37:DU37"/>
    <mergeCell ref="DV37:DZ37"/>
    <mergeCell ref="EA37:EE37"/>
    <mergeCell ref="EF37:EJ37"/>
    <mergeCell ref="EK37:EO37"/>
    <mergeCell ref="EP37:ET37"/>
    <mergeCell ref="CM37:CQ37"/>
    <mergeCell ref="CR37:CV37"/>
    <mergeCell ref="CW37:DA37"/>
    <mergeCell ref="DB37:DF37"/>
    <mergeCell ref="DG37:DK37"/>
    <mergeCell ref="DL37:DP37"/>
    <mergeCell ref="BI37:BM37"/>
    <mergeCell ref="BN37:BR37"/>
    <mergeCell ref="BS37:BW37"/>
    <mergeCell ref="BX37:CB37"/>
    <mergeCell ref="CC37:CG37"/>
    <mergeCell ref="CH37:CL37"/>
    <mergeCell ref="AE37:AI37"/>
    <mergeCell ref="AJ37:AN37"/>
    <mergeCell ref="AO37:AS37"/>
    <mergeCell ref="AT37:AX37"/>
    <mergeCell ref="AY37:BC37"/>
    <mergeCell ref="BD37:BH37"/>
    <mergeCell ref="A37:E37"/>
    <mergeCell ref="F37:J37"/>
    <mergeCell ref="K37:O37"/>
    <mergeCell ref="P37:T37"/>
    <mergeCell ref="U37:Y37"/>
    <mergeCell ref="Z37:AD37"/>
    <mergeCell ref="HR36:HV36"/>
    <mergeCell ref="HW36:IA36"/>
    <mergeCell ref="IB36:IF36"/>
    <mergeCell ref="IG36:IK36"/>
    <mergeCell ref="IL36:IP36"/>
    <mergeCell ref="IQ36:IU36"/>
    <mergeCell ref="GN36:GR36"/>
    <mergeCell ref="GS36:GW36"/>
    <mergeCell ref="GX36:HB36"/>
    <mergeCell ref="HC36:HG36"/>
    <mergeCell ref="HH36:HL36"/>
    <mergeCell ref="HM36:HQ36"/>
    <mergeCell ref="FJ36:FN36"/>
    <mergeCell ref="FO36:FS36"/>
    <mergeCell ref="FT36:FX36"/>
    <mergeCell ref="FY36:GC36"/>
    <mergeCell ref="GD36:GH36"/>
    <mergeCell ref="GI36:GM36"/>
    <mergeCell ref="EF36:EJ36"/>
    <mergeCell ref="EK36:EO36"/>
    <mergeCell ref="EP36:ET36"/>
    <mergeCell ref="EU36:EY36"/>
    <mergeCell ref="EZ36:FD36"/>
    <mergeCell ref="FE36:FI36"/>
    <mergeCell ref="DB36:DF36"/>
    <mergeCell ref="DG36:DK36"/>
    <mergeCell ref="DL36:DP36"/>
    <mergeCell ref="DQ36:DU36"/>
    <mergeCell ref="DV36:DZ36"/>
    <mergeCell ref="EA36:EE36"/>
    <mergeCell ref="BX36:CB36"/>
    <mergeCell ref="CC36:CG36"/>
    <mergeCell ref="CH36:CL36"/>
    <mergeCell ref="CM36:CQ36"/>
    <mergeCell ref="CR36:CV36"/>
    <mergeCell ref="CW36:DA36"/>
    <mergeCell ref="AT36:AX36"/>
    <mergeCell ref="AY36:BC36"/>
    <mergeCell ref="BD36:BH36"/>
    <mergeCell ref="BI36:BM36"/>
    <mergeCell ref="BN36:BR36"/>
    <mergeCell ref="BS36:BW36"/>
    <mergeCell ref="IQ35:IU35"/>
    <mergeCell ref="A36:E36"/>
    <mergeCell ref="F36:J36"/>
    <mergeCell ref="K36:O36"/>
    <mergeCell ref="P36:T36"/>
    <mergeCell ref="U36:Y36"/>
    <mergeCell ref="Z36:AD36"/>
    <mergeCell ref="AE36:AI36"/>
    <mergeCell ref="AJ36:AN36"/>
    <mergeCell ref="AO36:AS36"/>
    <mergeCell ref="HM35:HQ35"/>
    <mergeCell ref="HR35:HV35"/>
    <mergeCell ref="HW35:IA35"/>
    <mergeCell ref="IB35:IF35"/>
    <mergeCell ref="IG35:IK35"/>
    <mergeCell ref="IL35:IP35"/>
    <mergeCell ref="GI35:GM35"/>
    <mergeCell ref="GN35:GR35"/>
    <mergeCell ref="GS35:GW35"/>
    <mergeCell ref="GX35:HB35"/>
    <mergeCell ref="HC35:HG35"/>
    <mergeCell ref="HH35:HL35"/>
    <mergeCell ref="FE35:FI35"/>
    <mergeCell ref="FJ35:FN35"/>
    <mergeCell ref="FO35:FS35"/>
    <mergeCell ref="FT35:FX35"/>
    <mergeCell ref="FY35:GC35"/>
    <mergeCell ref="GD35:GH35"/>
    <mergeCell ref="EA35:EE35"/>
    <mergeCell ref="EF35:EJ35"/>
    <mergeCell ref="EK35:EO35"/>
    <mergeCell ref="EP35:ET35"/>
    <mergeCell ref="EU35:EY35"/>
    <mergeCell ref="EZ35:FD35"/>
    <mergeCell ref="CW35:DA35"/>
    <mergeCell ref="DB35:DF35"/>
    <mergeCell ref="DG35:DK35"/>
    <mergeCell ref="DL35:DP35"/>
    <mergeCell ref="DQ35:DU35"/>
    <mergeCell ref="DV35:DZ35"/>
    <mergeCell ref="BS35:BW35"/>
    <mergeCell ref="BX35:CB35"/>
    <mergeCell ref="CC35:CG35"/>
    <mergeCell ref="CH35:CL35"/>
    <mergeCell ref="CM35:CQ35"/>
    <mergeCell ref="CR35:CV35"/>
    <mergeCell ref="AO35:AS35"/>
    <mergeCell ref="AT35:AX35"/>
    <mergeCell ref="AY35:BC35"/>
    <mergeCell ref="BD35:BH35"/>
    <mergeCell ref="BI35:BM35"/>
    <mergeCell ref="BN35:BR35"/>
    <mergeCell ref="IL34:IP34"/>
    <mergeCell ref="IQ34:IU34"/>
    <mergeCell ref="A35:E35"/>
    <mergeCell ref="F35:J35"/>
    <mergeCell ref="K35:O35"/>
    <mergeCell ref="P35:T35"/>
    <mergeCell ref="U35:Y35"/>
    <mergeCell ref="Z35:AD35"/>
    <mergeCell ref="AE35:AI35"/>
    <mergeCell ref="AJ35:AN35"/>
    <mergeCell ref="HH34:HL34"/>
    <mergeCell ref="HM34:HQ34"/>
    <mergeCell ref="HR34:HV34"/>
    <mergeCell ref="HW34:IA34"/>
    <mergeCell ref="IB34:IF34"/>
    <mergeCell ref="IG34:IK34"/>
    <mergeCell ref="GD34:GH34"/>
    <mergeCell ref="GI34:GM34"/>
    <mergeCell ref="GN34:GR34"/>
    <mergeCell ref="GS34:GW34"/>
    <mergeCell ref="GX34:HB34"/>
    <mergeCell ref="HC34:HG34"/>
    <mergeCell ref="EZ34:FD34"/>
    <mergeCell ref="FE34:FI34"/>
    <mergeCell ref="FJ34:FN34"/>
    <mergeCell ref="FO34:FS34"/>
    <mergeCell ref="FT34:FX34"/>
    <mergeCell ref="FY34:GC34"/>
    <mergeCell ref="DV34:DZ34"/>
    <mergeCell ref="EA34:EE34"/>
    <mergeCell ref="EF34:EJ34"/>
    <mergeCell ref="EK34:EO34"/>
    <mergeCell ref="EP34:ET34"/>
    <mergeCell ref="EU34:EY34"/>
    <mergeCell ref="CR34:CV34"/>
    <mergeCell ref="CW34:DA34"/>
    <mergeCell ref="DB34:DF34"/>
    <mergeCell ref="DG34:DK34"/>
    <mergeCell ref="DL34:DP34"/>
    <mergeCell ref="DQ34:DU34"/>
    <mergeCell ref="BN34:BR34"/>
    <mergeCell ref="BS34:BW34"/>
    <mergeCell ref="BX34:CB34"/>
    <mergeCell ref="CC34:CG34"/>
    <mergeCell ref="CH34:CL34"/>
    <mergeCell ref="CM34:CQ34"/>
    <mergeCell ref="AJ34:AN34"/>
    <mergeCell ref="AO34:AS34"/>
    <mergeCell ref="AT34:AX34"/>
    <mergeCell ref="AY34:BC34"/>
    <mergeCell ref="BD34:BH34"/>
    <mergeCell ref="BI34:BM34"/>
    <mergeCell ref="IG33:IK33"/>
    <mergeCell ref="IL33:IP33"/>
    <mergeCell ref="IQ33:IU33"/>
    <mergeCell ref="A34:E34"/>
    <mergeCell ref="F34:J34"/>
    <mergeCell ref="K34:O34"/>
    <mergeCell ref="P34:T34"/>
    <mergeCell ref="U34:Y34"/>
    <mergeCell ref="Z34:AD34"/>
    <mergeCell ref="AE34:AI34"/>
    <mergeCell ref="HC33:HG33"/>
    <mergeCell ref="HH33:HL33"/>
    <mergeCell ref="HM33:HQ33"/>
    <mergeCell ref="HR33:HV33"/>
    <mergeCell ref="HW33:IA33"/>
    <mergeCell ref="IB33:IF33"/>
    <mergeCell ref="FY33:GC33"/>
    <mergeCell ref="GD33:GH33"/>
    <mergeCell ref="GI33:GM33"/>
    <mergeCell ref="GN33:GR33"/>
    <mergeCell ref="GS33:GW33"/>
    <mergeCell ref="GX33:HB33"/>
    <mergeCell ref="EU33:EY33"/>
    <mergeCell ref="EZ33:FD33"/>
    <mergeCell ref="FE33:FI33"/>
    <mergeCell ref="FJ33:FN33"/>
    <mergeCell ref="FO33:FS33"/>
    <mergeCell ref="FT33:FX33"/>
    <mergeCell ref="DQ33:DU33"/>
    <mergeCell ref="DV33:DZ33"/>
    <mergeCell ref="EA33:EE33"/>
    <mergeCell ref="EF33:EJ33"/>
    <mergeCell ref="EK33:EO33"/>
    <mergeCell ref="EP33:ET33"/>
    <mergeCell ref="CM33:CQ33"/>
    <mergeCell ref="CR33:CV33"/>
    <mergeCell ref="CW33:DA33"/>
    <mergeCell ref="DB33:DF33"/>
    <mergeCell ref="DG33:DK33"/>
    <mergeCell ref="DL33:DP33"/>
    <mergeCell ref="BI33:BM33"/>
    <mergeCell ref="BN33:BR33"/>
    <mergeCell ref="BS33:BW33"/>
    <mergeCell ref="BX33:CB33"/>
    <mergeCell ref="CC33:CG33"/>
    <mergeCell ref="CH33:CL33"/>
    <mergeCell ref="AE33:AI33"/>
    <mergeCell ref="AJ33:AN33"/>
    <mergeCell ref="AO33:AS33"/>
    <mergeCell ref="AT33:AX33"/>
    <mergeCell ref="AY33:BC33"/>
    <mergeCell ref="BD33:BH33"/>
    <mergeCell ref="IB32:IF32"/>
    <mergeCell ref="IG32:IK32"/>
    <mergeCell ref="IL32:IP32"/>
    <mergeCell ref="IQ32:IU32"/>
    <mergeCell ref="A33:E33"/>
    <mergeCell ref="F33:J33"/>
    <mergeCell ref="K33:O33"/>
    <mergeCell ref="P33:T33"/>
    <mergeCell ref="U33:Y33"/>
    <mergeCell ref="Z33:AD33"/>
    <mergeCell ref="GX32:HB32"/>
    <mergeCell ref="HC32:HG32"/>
    <mergeCell ref="HH32:HL32"/>
    <mergeCell ref="HM32:HQ32"/>
    <mergeCell ref="HR32:HV32"/>
    <mergeCell ref="HW32:IA32"/>
    <mergeCell ref="FT32:FX32"/>
    <mergeCell ref="FY32:GC32"/>
    <mergeCell ref="GD32:GH32"/>
    <mergeCell ref="GI32:GM32"/>
    <mergeCell ref="GN32:GR32"/>
    <mergeCell ref="GS32:GW32"/>
    <mergeCell ref="EP32:ET32"/>
    <mergeCell ref="EU32:EY32"/>
    <mergeCell ref="EZ32:FD32"/>
    <mergeCell ref="FE32:FI32"/>
    <mergeCell ref="FJ32:FN32"/>
    <mergeCell ref="FO32:FS32"/>
    <mergeCell ref="DL32:DP32"/>
    <mergeCell ref="DQ32:DU32"/>
    <mergeCell ref="DV32:DZ32"/>
    <mergeCell ref="EA32:EE32"/>
    <mergeCell ref="EF32:EJ32"/>
    <mergeCell ref="EK32:EO32"/>
    <mergeCell ref="CH32:CL32"/>
    <mergeCell ref="CM32:CQ32"/>
    <mergeCell ref="CR32:CV32"/>
    <mergeCell ref="CW32:DA32"/>
    <mergeCell ref="DB32:DF32"/>
    <mergeCell ref="DG32:DK32"/>
    <mergeCell ref="BD32:BH32"/>
    <mergeCell ref="BI32:BM32"/>
    <mergeCell ref="BN32:BR32"/>
    <mergeCell ref="BS32:BW32"/>
    <mergeCell ref="BX32:CB32"/>
    <mergeCell ref="CC32:CG32"/>
    <mergeCell ref="Z32:AD32"/>
    <mergeCell ref="AE32:AI32"/>
    <mergeCell ref="AJ32:AN32"/>
    <mergeCell ref="AO32:AS32"/>
    <mergeCell ref="AT32:AX32"/>
    <mergeCell ref="AY32:BC32"/>
    <mergeCell ref="A31:E31"/>
    <mergeCell ref="A32:E32"/>
    <mergeCell ref="F32:J32"/>
    <mergeCell ref="K32:O32"/>
    <mergeCell ref="P32:T32"/>
    <mergeCell ref="U32:Y32"/>
    <mergeCell ref="IG29:IK29"/>
    <mergeCell ref="IL29:IP29"/>
    <mergeCell ref="IQ29:IU29"/>
    <mergeCell ref="A30:E30"/>
    <mergeCell ref="HM29:HQ29"/>
    <mergeCell ref="HR29:HV29"/>
    <mergeCell ref="HW29:IA29"/>
    <mergeCell ref="IB29:IF29"/>
    <mergeCell ref="GS29:GW29"/>
    <mergeCell ref="GX29:HB29"/>
    <mergeCell ref="FE29:FI29"/>
    <mergeCell ref="FJ29:FN29"/>
    <mergeCell ref="FO29:FS29"/>
    <mergeCell ref="FT29:FX29"/>
    <mergeCell ref="HC29:HG29"/>
    <mergeCell ref="HH29:HL29"/>
    <mergeCell ref="FY29:GC29"/>
    <mergeCell ref="GD29:GH29"/>
    <mergeCell ref="GI29:GM29"/>
    <mergeCell ref="GN29:GR29"/>
    <mergeCell ref="EA29:EE29"/>
    <mergeCell ref="EF29:EJ29"/>
    <mergeCell ref="EK29:EO29"/>
    <mergeCell ref="EP29:ET29"/>
    <mergeCell ref="EU29:EY29"/>
    <mergeCell ref="EZ29:FD29"/>
    <mergeCell ref="CW29:DA29"/>
    <mergeCell ref="DB29:DF29"/>
    <mergeCell ref="DG29:DK29"/>
    <mergeCell ref="DL29:DP29"/>
    <mergeCell ref="DQ29:DU29"/>
    <mergeCell ref="DV29:DZ29"/>
    <mergeCell ref="BS29:BW29"/>
    <mergeCell ref="BX29:CB29"/>
    <mergeCell ref="CC29:CG29"/>
    <mergeCell ref="CH29:CL29"/>
    <mergeCell ref="CM29:CQ29"/>
    <mergeCell ref="CR29:CV29"/>
    <mergeCell ref="AO29:AS29"/>
    <mergeCell ref="AT29:AX29"/>
    <mergeCell ref="AY29:BC29"/>
    <mergeCell ref="BD29:BH29"/>
    <mergeCell ref="BI29:BM29"/>
    <mergeCell ref="BN29:BR29"/>
    <mergeCell ref="K29:O29"/>
    <mergeCell ref="P29:T29"/>
    <mergeCell ref="U29:Y29"/>
    <mergeCell ref="Z29:AD29"/>
    <mergeCell ref="AE29:AI29"/>
    <mergeCell ref="AJ29:AN29"/>
    <mergeCell ref="A25:E25"/>
    <mergeCell ref="A26:E26"/>
    <mergeCell ref="A27:E27"/>
    <mergeCell ref="A28:E28"/>
    <mergeCell ref="A29:E29"/>
    <mergeCell ref="F29:J29"/>
    <mergeCell ref="IG23:IK23"/>
    <mergeCell ref="IL23:IP23"/>
    <mergeCell ref="IQ23:IU23"/>
    <mergeCell ref="A24:E24"/>
    <mergeCell ref="HM23:HQ23"/>
    <mergeCell ref="HR23:HV23"/>
    <mergeCell ref="HW23:IA23"/>
    <mergeCell ref="IB23:IF23"/>
    <mergeCell ref="GS23:GW23"/>
    <mergeCell ref="GX23:HB23"/>
    <mergeCell ref="FO23:FS23"/>
    <mergeCell ref="FT23:FX23"/>
    <mergeCell ref="HC23:HG23"/>
    <mergeCell ref="HH23:HL23"/>
    <mergeCell ref="FY23:GC23"/>
    <mergeCell ref="GD23:GH23"/>
    <mergeCell ref="GI23:GM23"/>
    <mergeCell ref="GN23:GR23"/>
    <mergeCell ref="EK23:EO23"/>
    <mergeCell ref="EP23:ET23"/>
    <mergeCell ref="EU23:EY23"/>
    <mergeCell ref="EZ23:FD23"/>
    <mergeCell ref="FE23:FI23"/>
    <mergeCell ref="FJ23:FN23"/>
    <mergeCell ref="DG23:DK23"/>
    <mergeCell ref="DL23:DP23"/>
    <mergeCell ref="DQ23:DU23"/>
    <mergeCell ref="DV23:DZ23"/>
    <mergeCell ref="EA23:EE23"/>
    <mergeCell ref="EF23:EJ23"/>
    <mergeCell ref="CC23:CG23"/>
    <mergeCell ref="CH23:CL23"/>
    <mergeCell ref="CM23:CQ23"/>
    <mergeCell ref="CR23:CV23"/>
    <mergeCell ref="CW23:DA23"/>
    <mergeCell ref="DB23:DF23"/>
    <mergeCell ref="AY23:BC23"/>
    <mergeCell ref="BD23:BH23"/>
    <mergeCell ref="BI23:BM23"/>
    <mergeCell ref="BN23:BR23"/>
    <mergeCell ref="BS23:BW23"/>
    <mergeCell ref="BX23:CB23"/>
    <mergeCell ref="U23:Y23"/>
    <mergeCell ref="Z23:AD23"/>
    <mergeCell ref="AE23:AI23"/>
    <mergeCell ref="AJ23:AN23"/>
    <mergeCell ref="AO23:AS23"/>
    <mergeCell ref="AT23:AX23"/>
    <mergeCell ref="A23:E23"/>
    <mergeCell ref="K23:O23"/>
    <mergeCell ref="P23:T23"/>
    <mergeCell ref="IB22:IF22"/>
    <mergeCell ref="GN22:GR22"/>
    <mergeCell ref="GS22:GW22"/>
    <mergeCell ref="GX22:HB22"/>
    <mergeCell ref="HC22:HG22"/>
    <mergeCell ref="FT22:FX22"/>
    <mergeCell ref="FY22:GC22"/>
    <mergeCell ref="IG22:IK22"/>
    <mergeCell ref="IL22:IP22"/>
    <mergeCell ref="IQ22:IU22"/>
    <mergeCell ref="HH22:HL22"/>
    <mergeCell ref="HM22:HQ22"/>
    <mergeCell ref="HR22:HV22"/>
    <mergeCell ref="HW22:IA22"/>
    <mergeCell ref="EF22:EJ22"/>
    <mergeCell ref="EK22:EO22"/>
    <mergeCell ref="EP22:ET22"/>
    <mergeCell ref="EU22:EY22"/>
    <mergeCell ref="GD22:GH22"/>
    <mergeCell ref="GI22:GM22"/>
    <mergeCell ref="EZ22:FD22"/>
    <mergeCell ref="FE22:FI22"/>
    <mergeCell ref="FJ22:FN22"/>
    <mergeCell ref="FO22:FS22"/>
    <mergeCell ref="DB22:DF22"/>
    <mergeCell ref="DG22:DK22"/>
    <mergeCell ref="DL22:DP22"/>
    <mergeCell ref="DQ22:DU22"/>
    <mergeCell ref="DV22:DZ22"/>
    <mergeCell ref="EA22:EE22"/>
    <mergeCell ref="BX22:CB22"/>
    <mergeCell ref="CC22:CG22"/>
    <mergeCell ref="CH22:CL22"/>
    <mergeCell ref="CM22:CQ22"/>
    <mergeCell ref="CR22:CV22"/>
    <mergeCell ref="CW22:DA22"/>
    <mergeCell ref="AT22:AX22"/>
    <mergeCell ref="AY22:BC22"/>
    <mergeCell ref="BD22:BH22"/>
    <mergeCell ref="BI22:BM22"/>
    <mergeCell ref="BN22:BR22"/>
    <mergeCell ref="BS22:BW22"/>
    <mergeCell ref="P22:T22"/>
    <mergeCell ref="U22:Y22"/>
    <mergeCell ref="Z22:AD22"/>
    <mergeCell ref="AE22:AI22"/>
    <mergeCell ref="AJ22:AN22"/>
    <mergeCell ref="AO22:AS22"/>
    <mergeCell ref="A21:E21"/>
    <mergeCell ref="A22:E22"/>
    <mergeCell ref="K22:O22"/>
    <mergeCell ref="IB20:IF20"/>
    <mergeCell ref="GN20:GR20"/>
    <mergeCell ref="GS20:GW20"/>
    <mergeCell ref="GX20:HB20"/>
    <mergeCell ref="HC20:HG20"/>
    <mergeCell ref="FT20:FX20"/>
    <mergeCell ref="FY20:GC20"/>
    <mergeCell ref="IG20:IK20"/>
    <mergeCell ref="IL20:IP20"/>
    <mergeCell ref="IQ20:IU20"/>
    <mergeCell ref="HH20:HL20"/>
    <mergeCell ref="HM20:HQ20"/>
    <mergeCell ref="HR20:HV20"/>
    <mergeCell ref="HW20:IA20"/>
    <mergeCell ref="EF20:EJ20"/>
    <mergeCell ref="EK20:EO20"/>
    <mergeCell ref="EP20:ET20"/>
    <mergeCell ref="EU20:EY20"/>
    <mergeCell ref="GD20:GH20"/>
    <mergeCell ref="GI20:GM20"/>
    <mergeCell ref="EZ20:FD20"/>
    <mergeCell ref="FE20:FI20"/>
    <mergeCell ref="FJ20:FN20"/>
    <mergeCell ref="FO20:FS20"/>
    <mergeCell ref="DB20:DF20"/>
    <mergeCell ref="DG20:DK20"/>
    <mergeCell ref="DL20:DP20"/>
    <mergeCell ref="DQ20:DU20"/>
    <mergeCell ref="DV20:DZ20"/>
    <mergeCell ref="EA20:EE20"/>
    <mergeCell ref="BX20:CB20"/>
    <mergeCell ref="CC20:CG20"/>
    <mergeCell ref="CH20:CL20"/>
    <mergeCell ref="CM20:CQ20"/>
    <mergeCell ref="CR20:CV20"/>
    <mergeCell ref="CW20:DA20"/>
    <mergeCell ref="AT20:AX20"/>
    <mergeCell ref="AY20:BC20"/>
    <mergeCell ref="BD20:BH20"/>
    <mergeCell ref="BI20:BM20"/>
    <mergeCell ref="BN20:BR20"/>
    <mergeCell ref="BS20:BW20"/>
    <mergeCell ref="P20:T20"/>
    <mergeCell ref="U20:Y20"/>
    <mergeCell ref="Z20:AD20"/>
    <mergeCell ref="AE20:AI20"/>
    <mergeCell ref="AJ20:AN20"/>
    <mergeCell ref="AO20:AS20"/>
    <mergeCell ref="A19:E19"/>
    <mergeCell ref="A20:E20"/>
    <mergeCell ref="K20:O20"/>
    <mergeCell ref="IB18:IF18"/>
    <mergeCell ref="GN18:GR18"/>
    <mergeCell ref="GS18:GW18"/>
    <mergeCell ref="GX18:HB18"/>
    <mergeCell ref="HC18:HG18"/>
    <mergeCell ref="FT18:FX18"/>
    <mergeCell ref="FY18:GC18"/>
    <mergeCell ref="IG18:IK18"/>
    <mergeCell ref="IL18:IP18"/>
    <mergeCell ref="IQ18:IU18"/>
    <mergeCell ref="HH18:HL18"/>
    <mergeCell ref="HM18:HQ18"/>
    <mergeCell ref="HR18:HV18"/>
    <mergeCell ref="HW18:IA18"/>
    <mergeCell ref="GD18:GH18"/>
    <mergeCell ref="GI18:GM18"/>
    <mergeCell ref="EZ18:FD18"/>
    <mergeCell ref="FE18:FI18"/>
    <mergeCell ref="FJ18:FN18"/>
    <mergeCell ref="FO18:FS18"/>
    <mergeCell ref="DV18:DZ18"/>
    <mergeCell ref="EA18:EE18"/>
    <mergeCell ref="EF18:EJ18"/>
    <mergeCell ref="EK18:EO18"/>
    <mergeCell ref="EP18:ET18"/>
    <mergeCell ref="EU18:EY18"/>
    <mergeCell ref="CR18:CV18"/>
    <mergeCell ref="CW18:DA18"/>
    <mergeCell ref="DB18:DF18"/>
    <mergeCell ref="DG18:DK18"/>
    <mergeCell ref="DL18:DP18"/>
    <mergeCell ref="DQ18:DU18"/>
    <mergeCell ref="BN18:BR18"/>
    <mergeCell ref="BS18:BW18"/>
    <mergeCell ref="BX18:CB18"/>
    <mergeCell ref="CC18:CG18"/>
    <mergeCell ref="CH18:CL18"/>
    <mergeCell ref="CM18:CQ18"/>
    <mergeCell ref="AJ18:AN18"/>
    <mergeCell ref="AO18:AS18"/>
    <mergeCell ref="AT18:AX18"/>
    <mergeCell ref="AY18:BC18"/>
    <mergeCell ref="BD18:BH18"/>
    <mergeCell ref="BI18:BM18"/>
    <mergeCell ref="IG17:IK17"/>
    <mergeCell ref="IL17:IP17"/>
    <mergeCell ref="IQ17:IU17"/>
    <mergeCell ref="A18:E18"/>
    <mergeCell ref="K18:O18"/>
    <mergeCell ref="P18:T18"/>
    <mergeCell ref="U18:Y18"/>
    <mergeCell ref="Z18:AD18"/>
    <mergeCell ref="AE18:AI18"/>
    <mergeCell ref="HM17:HQ17"/>
    <mergeCell ref="HR17:HV17"/>
    <mergeCell ref="HW17:IA17"/>
    <mergeCell ref="IB17:IF17"/>
    <mergeCell ref="GS17:GW17"/>
    <mergeCell ref="GX17:HB17"/>
    <mergeCell ref="HC17:HG17"/>
    <mergeCell ref="HH17:HL17"/>
    <mergeCell ref="FO17:FS17"/>
    <mergeCell ref="FT17:FX17"/>
    <mergeCell ref="FY17:GC17"/>
    <mergeCell ref="GD17:GH17"/>
    <mergeCell ref="GI17:GM17"/>
    <mergeCell ref="GN17:GR17"/>
    <mergeCell ref="EK17:EO17"/>
    <mergeCell ref="EP17:ET17"/>
    <mergeCell ref="EU17:EY17"/>
    <mergeCell ref="EZ17:FD17"/>
    <mergeCell ref="FE17:FI17"/>
    <mergeCell ref="FJ17:FN17"/>
    <mergeCell ref="DG17:DK17"/>
    <mergeCell ref="DL17:DP17"/>
    <mergeCell ref="DQ17:DU17"/>
    <mergeCell ref="DV17:DZ17"/>
    <mergeCell ref="EA17:EE17"/>
    <mergeCell ref="EF17:EJ17"/>
    <mergeCell ref="CC17:CG17"/>
    <mergeCell ref="CH17:CL17"/>
    <mergeCell ref="CM17:CQ17"/>
    <mergeCell ref="CR17:CV17"/>
    <mergeCell ref="CW17:DA17"/>
    <mergeCell ref="DB17:DF17"/>
    <mergeCell ref="AY17:BC17"/>
    <mergeCell ref="BD17:BH17"/>
    <mergeCell ref="BI17:BM17"/>
    <mergeCell ref="BN17:BR17"/>
    <mergeCell ref="BS17:BW17"/>
    <mergeCell ref="BX17:CB17"/>
    <mergeCell ref="U17:Y17"/>
    <mergeCell ref="Z17:AD17"/>
    <mergeCell ref="AE17:AI17"/>
    <mergeCell ref="AJ17:AN17"/>
    <mergeCell ref="AO17:AS17"/>
    <mergeCell ref="AT17:AX17"/>
    <mergeCell ref="A17:E17"/>
    <mergeCell ref="K17:O17"/>
    <mergeCell ref="P17:T17"/>
    <mergeCell ref="IB16:IF16"/>
    <mergeCell ref="GN16:GR16"/>
    <mergeCell ref="GS16:GW16"/>
    <mergeCell ref="GX16:HB16"/>
    <mergeCell ref="HC16:HG16"/>
    <mergeCell ref="FT16:FX16"/>
    <mergeCell ref="FY16:GC16"/>
    <mergeCell ref="IG16:IK16"/>
    <mergeCell ref="IL16:IP16"/>
    <mergeCell ref="IQ16:IU16"/>
    <mergeCell ref="HH16:HL16"/>
    <mergeCell ref="HM16:HQ16"/>
    <mergeCell ref="HR16:HV16"/>
    <mergeCell ref="HW16:IA16"/>
    <mergeCell ref="EP16:ET16"/>
    <mergeCell ref="EU16:EY16"/>
    <mergeCell ref="GD16:GH16"/>
    <mergeCell ref="GI16:GM16"/>
    <mergeCell ref="EZ16:FD16"/>
    <mergeCell ref="FE16:FI16"/>
    <mergeCell ref="FJ16:FN16"/>
    <mergeCell ref="FO16:FS16"/>
    <mergeCell ref="DL16:DP16"/>
    <mergeCell ref="DQ16:DU16"/>
    <mergeCell ref="DV16:DZ16"/>
    <mergeCell ref="EA16:EE16"/>
    <mergeCell ref="EF16:EJ16"/>
    <mergeCell ref="EK16:EO16"/>
    <mergeCell ref="CH16:CL16"/>
    <mergeCell ref="CM16:CQ16"/>
    <mergeCell ref="CR16:CV16"/>
    <mergeCell ref="CW16:DA16"/>
    <mergeCell ref="DB16:DF16"/>
    <mergeCell ref="DG16:DK16"/>
    <mergeCell ref="BD16:BH16"/>
    <mergeCell ref="BI16:BM16"/>
    <mergeCell ref="BN16:BR16"/>
    <mergeCell ref="BS16:BW16"/>
    <mergeCell ref="BX16:CB16"/>
    <mergeCell ref="CC16:CG16"/>
    <mergeCell ref="Z16:AD16"/>
    <mergeCell ref="AE16:AI16"/>
    <mergeCell ref="AJ16:AN16"/>
    <mergeCell ref="AO16:AS16"/>
    <mergeCell ref="AT16:AX16"/>
    <mergeCell ref="AY16:BC16"/>
    <mergeCell ref="K16:O16"/>
    <mergeCell ref="IB14:IF14"/>
    <mergeCell ref="GN14:GR14"/>
    <mergeCell ref="GS14:GW14"/>
    <mergeCell ref="GX14:HB14"/>
    <mergeCell ref="HC14:HG14"/>
    <mergeCell ref="FT14:FX14"/>
    <mergeCell ref="FY14:GC14"/>
    <mergeCell ref="P16:T16"/>
    <mergeCell ref="U16:Y16"/>
    <mergeCell ref="IG14:IK14"/>
    <mergeCell ref="IL14:IP14"/>
    <mergeCell ref="IQ14:IU14"/>
    <mergeCell ref="HH14:HL14"/>
    <mergeCell ref="HM14:HQ14"/>
    <mergeCell ref="HR14:HV14"/>
    <mergeCell ref="HW14:IA14"/>
    <mergeCell ref="GD14:GH14"/>
    <mergeCell ref="GI14:GM14"/>
    <mergeCell ref="EZ14:FD14"/>
    <mergeCell ref="FE14:FI14"/>
    <mergeCell ref="FJ14:FN14"/>
    <mergeCell ref="FO14:FS14"/>
    <mergeCell ref="DV14:DZ14"/>
    <mergeCell ref="EA14:EE14"/>
    <mergeCell ref="EF14:EJ14"/>
    <mergeCell ref="EK14:EO14"/>
    <mergeCell ref="EP14:ET14"/>
    <mergeCell ref="EU14:EY14"/>
    <mergeCell ref="CR14:CV14"/>
    <mergeCell ref="CW14:DA14"/>
    <mergeCell ref="DB14:DF14"/>
    <mergeCell ref="DG14:DK14"/>
    <mergeCell ref="DL14:DP14"/>
    <mergeCell ref="DQ14:DU14"/>
    <mergeCell ref="BN14:BR14"/>
    <mergeCell ref="BS14:BW14"/>
    <mergeCell ref="BX14:CB14"/>
    <mergeCell ref="CC14:CG14"/>
    <mergeCell ref="CH14:CL14"/>
    <mergeCell ref="CM14:CQ14"/>
    <mergeCell ref="AJ14:AN14"/>
    <mergeCell ref="AO14:AS14"/>
    <mergeCell ref="AT14:AX14"/>
    <mergeCell ref="AY14:BC14"/>
    <mergeCell ref="BD14:BH14"/>
    <mergeCell ref="BI14:BM14"/>
    <mergeCell ref="IG13:IK13"/>
    <mergeCell ref="IL13:IP13"/>
    <mergeCell ref="IQ13:IU13"/>
    <mergeCell ref="A14:E14"/>
    <mergeCell ref="K14:O14"/>
    <mergeCell ref="P14:T14"/>
    <mergeCell ref="U14:Y14"/>
    <mergeCell ref="Z14:AD14"/>
    <mergeCell ref="AE14:AI14"/>
    <mergeCell ref="HM13:HQ13"/>
    <mergeCell ref="HW13:IA13"/>
    <mergeCell ref="IB13:IF13"/>
    <mergeCell ref="GS13:GW13"/>
    <mergeCell ref="GX13:HB13"/>
    <mergeCell ref="HC13:HG13"/>
    <mergeCell ref="HH13:HL13"/>
    <mergeCell ref="FT13:FX13"/>
    <mergeCell ref="FY13:GC13"/>
    <mergeCell ref="GD13:GH13"/>
    <mergeCell ref="GI13:GM13"/>
    <mergeCell ref="GN13:GR13"/>
    <mergeCell ref="HR13:HV13"/>
    <mergeCell ref="EP13:ET13"/>
    <mergeCell ref="EU13:EY13"/>
    <mergeCell ref="EZ13:FD13"/>
    <mergeCell ref="FE13:FI13"/>
    <mergeCell ref="FJ13:FN13"/>
    <mergeCell ref="FO13:FS13"/>
    <mergeCell ref="DL13:DP13"/>
    <mergeCell ref="DQ13:DU13"/>
    <mergeCell ref="DV13:DZ13"/>
    <mergeCell ref="EA13:EE13"/>
    <mergeCell ref="EF13:EJ13"/>
    <mergeCell ref="EK13:EO13"/>
    <mergeCell ref="CH13:CL13"/>
    <mergeCell ref="CM13:CQ13"/>
    <mergeCell ref="CR13:CV13"/>
    <mergeCell ref="CW13:DA13"/>
    <mergeCell ref="DB13:DF13"/>
    <mergeCell ref="DG13:DK13"/>
    <mergeCell ref="BD13:BH13"/>
    <mergeCell ref="BI13:BM13"/>
    <mergeCell ref="BN13:BR13"/>
    <mergeCell ref="BS13:BW13"/>
    <mergeCell ref="BX13:CB13"/>
    <mergeCell ref="CC13:CG13"/>
    <mergeCell ref="Z13:AD13"/>
    <mergeCell ref="AE13:AI13"/>
    <mergeCell ref="AJ13:AN13"/>
    <mergeCell ref="AO13:AS13"/>
    <mergeCell ref="AT13:AX13"/>
    <mergeCell ref="AY13:BC13"/>
    <mergeCell ref="K13:O13"/>
    <mergeCell ref="P13:T13"/>
    <mergeCell ref="IB12:IF12"/>
    <mergeCell ref="GN12:GR12"/>
    <mergeCell ref="GS12:GW12"/>
    <mergeCell ref="GX12:HB12"/>
    <mergeCell ref="HC12:HG12"/>
    <mergeCell ref="FT12:FX12"/>
    <mergeCell ref="FY12:GC12"/>
    <mergeCell ref="U13:Y13"/>
    <mergeCell ref="IG12:IK12"/>
    <mergeCell ref="IL12:IP12"/>
    <mergeCell ref="IQ12:IU12"/>
    <mergeCell ref="HH12:HL12"/>
    <mergeCell ref="HM12:HQ12"/>
    <mergeCell ref="HR12:HV12"/>
    <mergeCell ref="HW12:IA12"/>
    <mergeCell ref="GD12:GH12"/>
    <mergeCell ref="GI12:GM12"/>
    <mergeCell ref="EZ12:FD12"/>
    <mergeCell ref="FE12:FI12"/>
    <mergeCell ref="FJ12:FN12"/>
    <mergeCell ref="FO12:FS12"/>
    <mergeCell ref="DV12:DZ12"/>
    <mergeCell ref="EA12:EE12"/>
    <mergeCell ref="EF12:EJ12"/>
    <mergeCell ref="EK12:EO12"/>
    <mergeCell ref="EP12:ET12"/>
    <mergeCell ref="EU12:EY12"/>
    <mergeCell ref="CR12:CV12"/>
    <mergeCell ref="CW12:DA12"/>
    <mergeCell ref="DB12:DF12"/>
    <mergeCell ref="DG12:DK12"/>
    <mergeCell ref="DL12:DP12"/>
    <mergeCell ref="DQ12:DU12"/>
    <mergeCell ref="BN12:BR12"/>
    <mergeCell ref="BS12:BW12"/>
    <mergeCell ref="BX12:CB12"/>
    <mergeCell ref="CC12:CG12"/>
    <mergeCell ref="CH12:CL12"/>
    <mergeCell ref="CM12:CQ12"/>
    <mergeCell ref="AJ12:AN12"/>
    <mergeCell ref="AO12:AS12"/>
    <mergeCell ref="AT12:AX12"/>
    <mergeCell ref="AY12:BC12"/>
    <mergeCell ref="BD12:BH12"/>
    <mergeCell ref="BI12:BM12"/>
    <mergeCell ref="IG11:IK11"/>
    <mergeCell ref="IL11:IP11"/>
    <mergeCell ref="IQ11:IU11"/>
    <mergeCell ref="A12:E12"/>
    <mergeCell ref="K12:O12"/>
    <mergeCell ref="P12:T12"/>
    <mergeCell ref="U12:Y12"/>
    <mergeCell ref="Z12:AD12"/>
    <mergeCell ref="AE12:AI12"/>
    <mergeCell ref="HM11:HQ11"/>
    <mergeCell ref="HW11:IA11"/>
    <mergeCell ref="IB11:IF11"/>
    <mergeCell ref="GS11:GW11"/>
    <mergeCell ref="GX11:HB11"/>
    <mergeCell ref="HC11:HG11"/>
    <mergeCell ref="HH11:HL11"/>
    <mergeCell ref="FT11:FX11"/>
    <mergeCell ref="FY11:GC11"/>
    <mergeCell ref="GD11:GH11"/>
    <mergeCell ref="GI11:GM11"/>
    <mergeCell ref="GN11:GR11"/>
    <mergeCell ref="HR11:HV11"/>
    <mergeCell ref="EP11:ET11"/>
    <mergeCell ref="EU11:EY11"/>
    <mergeCell ref="EZ11:FD11"/>
    <mergeCell ref="FE11:FI11"/>
    <mergeCell ref="FJ11:FN11"/>
    <mergeCell ref="FO11:FS11"/>
    <mergeCell ref="DL11:DP11"/>
    <mergeCell ref="DQ11:DU11"/>
    <mergeCell ref="DV11:DZ11"/>
    <mergeCell ref="EA11:EE11"/>
    <mergeCell ref="EF11:EJ11"/>
    <mergeCell ref="EK11:EO11"/>
    <mergeCell ref="CH11:CL11"/>
    <mergeCell ref="CM11:CQ11"/>
    <mergeCell ref="CR11:CV11"/>
    <mergeCell ref="CW11:DA11"/>
    <mergeCell ref="DB11:DF11"/>
    <mergeCell ref="DG11:DK11"/>
    <mergeCell ref="BD11:BH11"/>
    <mergeCell ref="BI11:BM11"/>
    <mergeCell ref="BN11:BR11"/>
    <mergeCell ref="BS11:BW11"/>
    <mergeCell ref="BX11:CB11"/>
    <mergeCell ref="CC11:CG11"/>
    <mergeCell ref="Z11:AD11"/>
    <mergeCell ref="AE11:AI11"/>
    <mergeCell ref="AJ11:AN11"/>
    <mergeCell ref="AO11:AS11"/>
    <mergeCell ref="AT11:AX11"/>
    <mergeCell ref="AY11:BC11"/>
    <mergeCell ref="K11:O11"/>
    <mergeCell ref="P11:T11"/>
    <mergeCell ref="IB10:IF10"/>
    <mergeCell ref="GN10:GR10"/>
    <mergeCell ref="GS10:GW10"/>
    <mergeCell ref="GX10:HB10"/>
    <mergeCell ref="HC10:HG10"/>
    <mergeCell ref="FT10:FX10"/>
    <mergeCell ref="FY10:GC10"/>
    <mergeCell ref="U11:Y11"/>
    <mergeCell ref="IG10:IK10"/>
    <mergeCell ref="IL10:IP10"/>
    <mergeCell ref="IQ10:IU10"/>
    <mergeCell ref="HH10:HL10"/>
    <mergeCell ref="HM10:HQ10"/>
    <mergeCell ref="HR10:HV10"/>
    <mergeCell ref="HW10:IA10"/>
    <mergeCell ref="EF10:EJ10"/>
    <mergeCell ref="EK10:EO10"/>
    <mergeCell ref="EP10:ET10"/>
    <mergeCell ref="EU10:EY10"/>
    <mergeCell ref="GD10:GH10"/>
    <mergeCell ref="GI10:GM10"/>
    <mergeCell ref="EZ10:FD10"/>
    <mergeCell ref="FE10:FI10"/>
    <mergeCell ref="FJ10:FN10"/>
    <mergeCell ref="FO10:FS10"/>
    <mergeCell ref="DB10:DF10"/>
    <mergeCell ref="DG10:DK10"/>
    <mergeCell ref="DL10:DP10"/>
    <mergeCell ref="DQ10:DU10"/>
    <mergeCell ref="DV10:DZ10"/>
    <mergeCell ref="EA10:EE10"/>
    <mergeCell ref="BX10:CB10"/>
    <mergeCell ref="CC10:CG10"/>
    <mergeCell ref="CH10:CL10"/>
    <mergeCell ref="CM10:CQ10"/>
    <mergeCell ref="CR10:CV10"/>
    <mergeCell ref="CW10:DA10"/>
    <mergeCell ref="AT10:AX10"/>
    <mergeCell ref="AY10:BC10"/>
    <mergeCell ref="BD10:BH10"/>
    <mergeCell ref="BI10:BM10"/>
    <mergeCell ref="BN10:BR10"/>
    <mergeCell ref="BS10:BW10"/>
    <mergeCell ref="P10:T10"/>
    <mergeCell ref="U10:Y10"/>
    <mergeCell ref="Z10:AD10"/>
    <mergeCell ref="AE10:AI10"/>
    <mergeCell ref="AJ10:AN10"/>
    <mergeCell ref="AO10:AS10"/>
    <mergeCell ref="K10:O10"/>
    <mergeCell ref="A5:E5"/>
    <mergeCell ref="A6:E6"/>
    <mergeCell ref="A7:E7"/>
    <mergeCell ref="A8:E8"/>
    <mergeCell ref="F10:J10"/>
    <mergeCell ref="B245:E245"/>
    <mergeCell ref="C1:E1"/>
    <mergeCell ref="C2:E2"/>
    <mergeCell ref="C3:E3"/>
    <mergeCell ref="A9:E9"/>
    <mergeCell ref="A10:E10"/>
    <mergeCell ref="A11:E11"/>
    <mergeCell ref="A13:E13"/>
    <mergeCell ref="A15:E15"/>
    <mergeCell ref="A16:E16"/>
  </mergeCells>
  <dataValidations count="1">
    <dataValidation type="whole" operator="lessThanOrEqual" allowBlank="1" showInputMessage="1" showErrorMessage="1" sqref="D116:E116 D120:E120">
      <formula1>1000000000000000</formula1>
    </dataValidation>
  </dataValidations>
  <printOptions/>
  <pageMargins left="0.45" right="0.3" top="0.75" bottom="0.47"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nhungdh</dc:creator>
  <cp:keywords/>
  <dc:description/>
  <cp:lastModifiedBy>Le Huynh Anh</cp:lastModifiedBy>
  <cp:lastPrinted>2015-07-14T08:22:42Z</cp:lastPrinted>
  <dcterms:created xsi:type="dcterms:W3CDTF">2013-11-19T04:03:47Z</dcterms:created>
  <dcterms:modified xsi:type="dcterms:W3CDTF">2015-10-16T04:31:13Z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